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20" windowWidth="15600" windowHeight="11760" firstSheet="4" activeTab="7"/>
  </bookViews>
  <sheets>
    <sheet name="Основная категория" sheetId="13" r:id="rId1"/>
    <sheet name="Творческая категория" sheetId="14" r:id="rId2"/>
    <sheet name="футбол" sheetId="8" r:id="rId3"/>
    <sheet name="траектория " sheetId="7" r:id="rId4"/>
    <sheet name="манипуляторы" sheetId="6" r:id="rId5"/>
    <sheet name="лабиринт" sheetId="5" r:id="rId6"/>
    <sheet name="леготрафик" sheetId="4" r:id="rId7"/>
    <sheet name="кегельринг" sheetId="11" r:id="rId8"/>
    <sheet name="кегельринг квадро" sheetId="12" r:id="rId9"/>
  </sheets>
  <definedNames>
    <definedName name="_xlnm._FilterDatabase" localSheetId="5" hidden="1">лабиринт!$G$2:$G$46</definedName>
    <definedName name="_xlnm.Print_Titles" localSheetId="1">'Творческая категория'!$1:$1</definedName>
    <definedName name="_xlnm.Print_Area" localSheetId="7">кегельринг!$A$1:$L$40</definedName>
    <definedName name="_xlnm.Print_Area" localSheetId="8">'кегельринг квадро'!$A$1:$L$27</definedName>
    <definedName name="_xlnm.Print_Area" localSheetId="5">лабиринт!$A$1:$M$46</definedName>
    <definedName name="_xlnm.Print_Area" localSheetId="6">леготрафик!$A$1:$N$13</definedName>
    <definedName name="_xlnm.Print_Area" localSheetId="4">манипуляторы!$A$1:$M$17</definedName>
    <definedName name="_xlnm.Print_Area" localSheetId="3">'траектория '!$A$1:$M$15</definedName>
    <definedName name="_xlnm.Print_Area" localSheetId="2">футбол!$A$1:$H$10</definedName>
  </definedNames>
  <calcPr calcId="125725"/>
</workbook>
</file>

<file path=xl/calcChain.xml><?xml version="1.0" encoding="utf-8"?>
<calcChain xmlns="http://schemas.openxmlformats.org/spreadsheetml/2006/main">
  <c r="L27" i="12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K4" i="11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28" i="5" l="1"/>
  <c r="K10"/>
  <c r="K12"/>
  <c r="K11"/>
  <c r="K14"/>
  <c r="K29"/>
  <c r="K8"/>
  <c r="K9"/>
  <c r="K3"/>
  <c r="K7"/>
  <c r="K19"/>
  <c r="K20"/>
  <c r="K21"/>
  <c r="K22"/>
  <c r="K23"/>
  <c r="K24"/>
  <c r="K16"/>
  <c r="K17"/>
  <c r="K13"/>
  <c r="K15"/>
  <c r="K25"/>
  <c r="K18"/>
  <c r="K5"/>
  <c r="K26"/>
  <c r="K27"/>
  <c r="K6"/>
  <c r="K4"/>
  <c r="K39"/>
  <c r="K40"/>
  <c r="K41"/>
  <c r="K42"/>
  <c r="K43"/>
  <c r="K44"/>
  <c r="K45"/>
  <c r="K46"/>
  <c r="K38"/>
  <c r="K37"/>
  <c r="K36"/>
  <c r="K35"/>
  <c r="M11" i="4"/>
  <c r="M6"/>
  <c r="M7"/>
  <c r="M8"/>
  <c r="M9"/>
  <c r="M10"/>
  <c r="L6"/>
  <c r="L7"/>
  <c r="L8"/>
  <c r="L9"/>
  <c r="L10"/>
  <c r="L11"/>
  <c r="K12" i="7" l="1"/>
  <c r="K13"/>
  <c r="K14"/>
  <c r="K11"/>
  <c r="K4"/>
  <c r="K5"/>
  <c r="K3"/>
  <c r="M5" i="4" l="1"/>
  <c r="L5"/>
</calcChain>
</file>

<file path=xl/sharedStrings.xml><?xml version="1.0" encoding="utf-8"?>
<sst xmlns="http://schemas.openxmlformats.org/spreadsheetml/2006/main" count="1159" uniqueCount="651">
  <si>
    <t>Отметка времени</t>
  </si>
  <si>
    <t>Район Нижегородской области</t>
  </si>
  <si>
    <t>Название образовательной организации</t>
  </si>
  <si>
    <t>Ф.И.О участника 1</t>
  </si>
  <si>
    <t>Ф.И.О участника 2</t>
  </si>
  <si>
    <t>Ф.И.О руководителя, должность</t>
  </si>
  <si>
    <t>г.о.г. Нижний Новгород</t>
  </si>
  <si>
    <t>ннгу им.Лобачевского</t>
  </si>
  <si>
    <t>Порываев Никита Дмитриевич</t>
  </si>
  <si>
    <t>Горячкин Егор Алексадрович</t>
  </si>
  <si>
    <t>Борисов Николай Анатольевич</t>
  </si>
  <si>
    <t>г.о.г. Саров</t>
  </si>
  <si>
    <t>ЧОУДОД"Школа информатики "ВЕКТОР++"</t>
  </si>
  <si>
    <t>Пацула Савелий Максимович</t>
  </si>
  <si>
    <t>Тарасов Александр Станиславович</t>
  </si>
  <si>
    <t>Уточников Игорь Владимирович</t>
  </si>
  <si>
    <t>Сергачский район</t>
  </si>
  <si>
    <t>МБУДО "Центр детского творчества"</t>
  </si>
  <si>
    <t>Измайлов Марат</t>
  </si>
  <si>
    <t>Смирнов Кирилл</t>
  </si>
  <si>
    <t>Маронов Александр Николаевич</t>
  </si>
  <si>
    <t>ДДД им. В.П. Чкалова</t>
  </si>
  <si>
    <t>Елыгин Юрий Сергеевич</t>
  </si>
  <si>
    <t>Волкова Татьяна Николаевна</t>
  </si>
  <si>
    <t>Севастьянов Артем Александрович</t>
  </si>
  <si>
    <t>г.о.г. Выкса</t>
  </si>
  <si>
    <t>МБУ ДО "ДЮЦ "ТЕМП"</t>
  </si>
  <si>
    <t>Яшин Денис</t>
  </si>
  <si>
    <t>Кратиров Павел</t>
  </si>
  <si>
    <t>Проценко Олег Леонидович</t>
  </si>
  <si>
    <t>Сережечкин Сергей</t>
  </si>
  <si>
    <t>Карташев Анатолий</t>
  </si>
  <si>
    <t>Зайцев Дмитрий</t>
  </si>
  <si>
    <t>Соловьев Алексей</t>
  </si>
  <si>
    <t>Можаев Илья Николаевич</t>
  </si>
  <si>
    <t>ЦРТДиЮ НО</t>
  </si>
  <si>
    <t>Поляков Иван Евгеньевич</t>
  </si>
  <si>
    <t>Баранова Алена Евгеньевна</t>
  </si>
  <si>
    <t>МБОУ Школа №5</t>
  </si>
  <si>
    <t>Куравин Денис Сергеевич</t>
  </si>
  <si>
    <t>Кошелев Вячеслав Геннадьевич</t>
  </si>
  <si>
    <t>Кстовский район</t>
  </si>
  <si>
    <t>МБУ ДО ДЮЦ "Интеллект" г. Кстово Нижегородской обл</t>
  </si>
  <si>
    <t>Вакушин Максим Павлович</t>
  </si>
  <si>
    <t>Гончарова Татьяна Владимировна</t>
  </si>
  <si>
    <t>МБУ ДО "Дворец детского творчества им. В.П.Чкалова"</t>
  </si>
  <si>
    <t>Туманов Степан Сергеевич</t>
  </si>
  <si>
    <t>Лицей №7</t>
  </si>
  <si>
    <t>Невров Даниил Андреевич</t>
  </si>
  <si>
    <t>Бобиков Кирилл Михайлович</t>
  </si>
  <si>
    <t>Немтинова Оксана Евгеньевна</t>
  </si>
  <si>
    <t>Дунаева Полина Максимовна</t>
  </si>
  <si>
    <t>МБУ ДО ДЮЦ "Интеллект"</t>
  </si>
  <si>
    <t>Кузнецов Александр Евгеньевич</t>
  </si>
  <si>
    <t>Колотырин Дмитрий Сергеевич</t>
  </si>
  <si>
    <t>Кузнецова Тамара Анатольевна</t>
  </si>
  <si>
    <t>Быков Алексей Андреевич</t>
  </si>
  <si>
    <t>Шурыгин Сергей Евгеньевич</t>
  </si>
  <si>
    <t>Лысковский район</t>
  </si>
  <si>
    <t>ДДТ г. Лысково</t>
  </si>
  <si>
    <t>Миненко Владимир Николаевич</t>
  </si>
  <si>
    <t>Харчев Владимир Алексеевич</t>
  </si>
  <si>
    <t>АНОО "Нижегородский институт информационных технологий"</t>
  </si>
  <si>
    <t>Бахтин Максим Сергеевич</t>
  </si>
  <si>
    <t>Маркелов Никита Алексеевич</t>
  </si>
  <si>
    <t>Втюрина Мария Юрьевна</t>
  </si>
  <si>
    <t>Семачков Василий Олегович</t>
  </si>
  <si>
    <t>Зубарева Диана Романовна</t>
  </si>
  <si>
    <t>АНОО "Нижегородский институт иформационных технологий"</t>
  </si>
  <si>
    <t>Вечканов Алексей Иванович</t>
  </si>
  <si>
    <t>Кольцов Никита Сергеевич</t>
  </si>
  <si>
    <t>Воронин Дмитрий Игоревич</t>
  </si>
  <si>
    <t>Калтыгин Михаил Денисович</t>
  </si>
  <si>
    <t>Жирнов-Ильинский Артем Ильич</t>
  </si>
  <si>
    <t>АНОО "Нижегородский институт информационных технологий "</t>
  </si>
  <si>
    <t>Борзов Сергей Алексеевич</t>
  </si>
  <si>
    <t>Сечкин Владислав Владимирович</t>
  </si>
  <si>
    <t>Богородский район</t>
  </si>
  <si>
    <t>МБУ ДО ЦВР</t>
  </si>
  <si>
    <t>Грязецкий Максим Андреевич</t>
  </si>
  <si>
    <t>Смирнов Максим Александрович</t>
  </si>
  <si>
    <t>Груздева Ирина Александровна, педагог дополнительного образования</t>
  </si>
  <si>
    <t>Вавилова Таисия Анатольевна</t>
  </si>
  <si>
    <t>Прокопенко Никита Михайлович, ПДО</t>
  </si>
  <si>
    <t>Симонов Михаил Константинович</t>
  </si>
  <si>
    <t>Петров Тимофей Дмитриевич</t>
  </si>
  <si>
    <t>Зотов Павел Владимирович</t>
  </si>
  <si>
    <t>МБОУ "Новинская школа"</t>
  </si>
  <si>
    <t>Бурмистров Иван Сергеевич</t>
  </si>
  <si>
    <t>Бурмистров Данила Сергеевич</t>
  </si>
  <si>
    <t>Епифанов Николай Александрович</t>
  </si>
  <si>
    <t>НРБОО "Забота"</t>
  </si>
  <si>
    <t>Мухин Дмитрий Сергеевич</t>
  </si>
  <si>
    <t>Гуськов Егор Сергеевич</t>
  </si>
  <si>
    <t>Маклаева Елизавета Валерьевна</t>
  </si>
  <si>
    <t>Фадин Алексей Игоревич</t>
  </si>
  <si>
    <t>Габдуллин Артем Ильдарович</t>
  </si>
  <si>
    <t>Шабалина Елизавета Михайловна</t>
  </si>
  <si>
    <t>АНОО "Нижегородский институт информацонных технологий"</t>
  </si>
  <si>
    <t>Смеликов Владислав Алесеевич</t>
  </si>
  <si>
    <t>Шабалин Петр Михайлович</t>
  </si>
  <si>
    <t>Драганов Андрей Геннадьевич</t>
  </si>
  <si>
    <t>Купоросов Денис Олегович</t>
  </si>
  <si>
    <t>Воробьев Владислав Алексеевич</t>
  </si>
  <si>
    <t>Таланов Валерий Николаевич</t>
  </si>
  <si>
    <t>Спасский район</t>
  </si>
  <si>
    <t>МБУДО "Спасский ДДТ"</t>
  </si>
  <si>
    <t>Нохрин Максим Васильевич</t>
  </si>
  <si>
    <t>Куламин Георгий Иванович</t>
  </si>
  <si>
    <t>Хламов Денис Владимирович, педагог дополнительного образования</t>
  </si>
  <si>
    <t>Панов Евгений</t>
  </si>
  <si>
    <t>Машкин Вадим</t>
  </si>
  <si>
    <t>Городецкий район</t>
  </si>
  <si>
    <t>МБОУ ДО "ЦВР"</t>
  </si>
  <si>
    <t>Захарычев Дмитрий</t>
  </si>
  <si>
    <t>Захарычев Константин</t>
  </si>
  <si>
    <t>Булатов Виталий Вадимович</t>
  </si>
  <si>
    <t>Андриянов Михаил</t>
  </si>
  <si>
    <t>Решенсков Георгий</t>
  </si>
  <si>
    <t>Красавин Григорий</t>
  </si>
  <si>
    <t>Налапко Кирилл</t>
  </si>
  <si>
    <t>МАОУ Школа № 85</t>
  </si>
  <si>
    <t>Антошин Роман Александрович</t>
  </si>
  <si>
    <t>Лимаева Людмила Сергеевна</t>
  </si>
  <si>
    <t>Быстров Игорь Алексеевич</t>
  </si>
  <si>
    <t>Гончаров Андрей Павлович</t>
  </si>
  <si>
    <t>Ситников Савелий Александрович</t>
  </si>
  <si>
    <t>Кузьмин Николай Алексеевич</t>
  </si>
  <si>
    <t>Шаберов Никита Сергеевич</t>
  </si>
  <si>
    <t>Грибов Артем Александрович</t>
  </si>
  <si>
    <t>Чиров Никита Сергеевич</t>
  </si>
  <si>
    <t>Смирнов Артем Русланович</t>
  </si>
  <si>
    <t>Зворыкин Илья Юрьевич</t>
  </si>
  <si>
    <t>Лихотников Георгий Михайлович</t>
  </si>
  <si>
    <t>Гречухин Петр Алексеевич</t>
  </si>
  <si>
    <t>Зеленцов Михаил Максимович</t>
  </si>
  <si>
    <t>Козлов Михаил Витальевич</t>
  </si>
  <si>
    <t>Евсеев Дмитрий Антонович</t>
  </si>
  <si>
    <t>Кириллов Дмитрий Алексеевич</t>
  </si>
  <si>
    <t>Стелянский Тимофей Дмитриевич</t>
  </si>
  <si>
    <t>Суворов Артем Андреевич</t>
  </si>
  <si>
    <t>Лобастов Антон Александрович</t>
  </si>
  <si>
    <t>Ахов Даниил Сергеевич</t>
  </si>
  <si>
    <t>Тужилкин Алексей Сергеевич</t>
  </si>
  <si>
    <t>Рябов Кирилл Артурович</t>
  </si>
  <si>
    <t>Кириллов Михаил Алексеевич</t>
  </si>
  <si>
    <t>Коновалов Игорь Алексеевич</t>
  </si>
  <si>
    <t>Крытьев Роман Игоревич</t>
  </si>
  <si>
    <t>Давыдов Георгий Александрович</t>
  </si>
  <si>
    <t>Симонов Иван Алексеевич</t>
  </si>
  <si>
    <t>Мальцев Виктор Алексеевич</t>
  </si>
  <si>
    <t>Поясков Никита Михайлович</t>
  </si>
  <si>
    <t>Макаров Иван Дмитриевич</t>
  </si>
  <si>
    <t>Алехин Максим Игоревич</t>
  </si>
  <si>
    <t>Кулевцов Сергей</t>
  </si>
  <si>
    <t>Машкин Владислав</t>
  </si>
  <si>
    <t>г.о.г. Дзержинск</t>
  </si>
  <si>
    <t>МБУ ДО СЮТ</t>
  </si>
  <si>
    <t>Романов Вячеслав Эдгарович</t>
  </si>
  <si>
    <t>Алимов Артём Дмитриевич</t>
  </si>
  <si>
    <t>Борисков Олег Викторович</t>
  </si>
  <si>
    <t>Манин Александр Иванович</t>
  </si>
  <si>
    <t>Логинов Александр Михайлович</t>
  </si>
  <si>
    <t>Маляев Кирилл Александрович</t>
  </si>
  <si>
    <t>Бурдаев Александр Сергеевич</t>
  </si>
  <si>
    <t>Ильин Дмитрий Сергеевич</t>
  </si>
  <si>
    <t>Тимофеев Серафим Александрович</t>
  </si>
  <si>
    <t>Тимофеев Илья Александрович</t>
  </si>
  <si>
    <t>ГБПОУ "ЗАМТ"</t>
  </si>
  <si>
    <t>Сальников Тимофей</t>
  </si>
  <si>
    <t>Навалихин Даниил</t>
  </si>
  <si>
    <t>Сенцов Кирилл Валерьевич</t>
  </si>
  <si>
    <t>Забота</t>
  </si>
  <si>
    <t>Бирюков Никита Алексеевичь</t>
  </si>
  <si>
    <t>Симонов Иван Алексеевичь</t>
  </si>
  <si>
    <t>МАОУ Лицей №82</t>
  </si>
  <si>
    <t>Скороходов Иван Александрович</t>
  </si>
  <si>
    <t>Латышев Кирилл Викторович </t>
  </si>
  <si>
    <t>АНО ЦППР "Эмпатия"</t>
  </si>
  <si>
    <t>Широков Кирилл Михайлович</t>
  </si>
  <si>
    <t>Степанов Андрей Павлович</t>
  </si>
  <si>
    <t>Юфатов Кирилл Алексеевич</t>
  </si>
  <si>
    <t>Полоско Григорий Антонович</t>
  </si>
  <si>
    <t>Войнов Максим Вячеславович</t>
  </si>
  <si>
    <t>Кошелев Михаил Дмитриевич</t>
  </si>
  <si>
    <t>Кошелева Александра Ильинична</t>
  </si>
  <si>
    <t>Мокроусов Тимофей Сергеевич</t>
  </si>
  <si>
    <t>Нестеров Даниил Дмитриевич</t>
  </si>
  <si>
    <t>Кузнецов Кирилл Александрович</t>
  </si>
  <si>
    <t>Сироткин Андрей Павлович</t>
  </si>
  <si>
    <t>Будников Никита Евгеньевич</t>
  </si>
  <si>
    <t>Мурыгин Максим Евгеньевич</t>
  </si>
  <si>
    <t>Щелканов Марк Сергеевич</t>
  </si>
  <si>
    <t>Вдовин Ян Андреевич</t>
  </si>
  <si>
    <t>Чкалин Артем Александрович</t>
  </si>
  <si>
    <t>Калинин Дмитрий Игоревич</t>
  </si>
  <si>
    <t>Валов Артем Андреевич</t>
  </si>
  <si>
    <t>ЦДТТ ЮНЫЙ АВТОМОБИЛИСТ</t>
  </si>
  <si>
    <t>Федоренко Артем Витальевич</t>
  </si>
  <si>
    <t>Клыбин Владлен Андреевич</t>
  </si>
  <si>
    <t>Климов Владимир Борисович</t>
  </si>
  <si>
    <t>Крисеев Михаил Алексеевич</t>
  </si>
  <si>
    <t>Славутин Кирилл Ильич</t>
  </si>
  <si>
    <t>Люкшин Иван Андреевич</t>
  </si>
  <si>
    <t>Чибиряев Кирилл Сергеевич</t>
  </si>
  <si>
    <t>Шарин Михаил Алексеевич</t>
  </si>
  <si>
    <t>Костив Роман Юрьевич</t>
  </si>
  <si>
    <t>Пулин Максим Алексеевич</t>
  </si>
  <si>
    <t>Леонтьев Максим Сергеевич</t>
  </si>
  <si>
    <t>Терехин Владимир Викторович</t>
  </si>
  <si>
    <t>Некипелов Артём Андреевич</t>
  </si>
  <si>
    <t>Некипелов Александр Андреевич</t>
  </si>
  <si>
    <t>Еретин Артём Олегович</t>
  </si>
  <si>
    <t>Жичин Владислав Владимирович</t>
  </si>
  <si>
    <t>Левандовский Ян Владиславович</t>
  </si>
  <si>
    <t>Кулебакский район</t>
  </si>
  <si>
    <t>МБУ ДО "КЦДТТ"</t>
  </si>
  <si>
    <t>Качаева Марина Викторовна</t>
  </si>
  <si>
    <t>Попкова Светлана Андреевна</t>
  </si>
  <si>
    <t>Давыдов Семен Дмитриевич</t>
  </si>
  <si>
    <t>Лицей № 38</t>
  </si>
  <si>
    <t>Чекряков Дмитрий Олегович</t>
  </si>
  <si>
    <t>Новожилов Артём Владимирович</t>
  </si>
  <si>
    <t>Харюнин Александр Сергеевич, учитель информатики</t>
  </si>
  <si>
    <t>МАОУ лицей №180</t>
  </si>
  <si>
    <t>Лебедев Андрей Александрович</t>
  </si>
  <si>
    <t>Сухова Маргарита Александровна</t>
  </si>
  <si>
    <t>Феоктистов Андрей Александрович</t>
  </si>
  <si>
    <t>Захаров Александр Кириллович</t>
  </si>
  <si>
    <t>ЦРТДиЮНО</t>
  </si>
  <si>
    <t>Храпунов Илья Михайлович</t>
  </si>
  <si>
    <t>Михеев Егор Вадимович</t>
  </si>
  <si>
    <t>Прокопенко Никита Михайлович</t>
  </si>
  <si>
    <t>Потапов Дмитрий Александрович</t>
  </si>
  <si>
    <t>Аверьянова Мария Александровна</t>
  </si>
  <si>
    <t>Панфилова Анастасия Андреевна</t>
  </si>
  <si>
    <t>Воронин Михаил</t>
  </si>
  <si>
    <t>Ильин Илья Дмитриевич</t>
  </si>
  <si>
    <t>Тузов Виталий Валерьевич</t>
  </si>
  <si>
    <t>Лазарев Никита Павлович</t>
  </si>
  <si>
    <t>Козлова Валерия Александровна</t>
  </si>
  <si>
    <t>Малькова Валентина Николаевна</t>
  </si>
  <si>
    <t>Гуцу Василий Алексеевич</t>
  </si>
  <si>
    <t>Горев Сергей Александрович</t>
  </si>
  <si>
    <t>Шилов Дмитрий Александрович</t>
  </si>
  <si>
    <t>Курицын Андрей</t>
  </si>
  <si>
    <t>Фокин Игорь</t>
  </si>
  <si>
    <t>Асташкин Дмитрий</t>
  </si>
  <si>
    <t>Лебедев Максим</t>
  </si>
  <si>
    <t>Быстров Сергей</t>
  </si>
  <si>
    <t>Кудашов Матвей</t>
  </si>
  <si>
    <t>Перевозский район</t>
  </si>
  <si>
    <t>ГБПОУ "ПСК"</t>
  </si>
  <si>
    <t>Дарявин Владимир Анатольевич</t>
  </si>
  <si>
    <t>Никулин Илья Михайлович</t>
  </si>
  <si>
    <t>Шурыгин Иван Вячеславович</t>
  </si>
  <si>
    <t>Веселов Антон Андреевич</t>
  </si>
  <si>
    <t>Ендолов Александр Вячеславович</t>
  </si>
  <si>
    <t>Бейлин Арсений Эдуардович</t>
  </si>
  <si>
    <t>Козлова Виктория Александровна</t>
  </si>
  <si>
    <t>Вачский район</t>
  </si>
  <si>
    <t>МБУ ДО "ЦДТ"</t>
  </si>
  <si>
    <t>Абдулбагиев Илья</t>
  </si>
  <si>
    <t>Киселев Владимир</t>
  </si>
  <si>
    <t>Черствов Артем Владимирович</t>
  </si>
  <si>
    <t>Куликов Александр Александрович</t>
  </si>
  <si>
    <t>Кулагин Евгений Дмитриевич</t>
  </si>
  <si>
    <t>Смирнов Сергей Игоревич</t>
  </si>
  <si>
    <t>Борись с отходами!</t>
  </si>
  <si>
    <t>Завод по утилизации и переработке старых автомобилей</t>
  </si>
  <si>
    <t>Киселев Максим Михайлович</t>
  </si>
  <si>
    <t>Ненев Алексей Евгеньевич</t>
  </si>
  <si>
    <t>Рогацкий Лев Сергеевич</t>
  </si>
  <si>
    <t>Роботизированный участок для малоотходной системыпроизводства деревообрабатывающей промышленности</t>
  </si>
  <si>
    <t>Филатова Марина Владимировна</t>
  </si>
  <si>
    <t>Универсальная беспилотная платформа</t>
  </si>
  <si>
    <t>Ильин Олег Александрович</t>
  </si>
  <si>
    <t>Свечников Дмитрий Александрович</t>
  </si>
  <si>
    <t>Иванов Данила Романович</t>
  </si>
  <si>
    <t>Коптелова Т.А. Толкачева Н.С.</t>
  </si>
  <si>
    <t>Интернет вещей: здравоохранение</t>
  </si>
  <si>
    <t>Релакс</t>
  </si>
  <si>
    <t>Ломакин Александр Сергеевич</t>
  </si>
  <si>
    <t>Павленко Артем Игоревич</t>
  </si>
  <si>
    <t>Завод по переработке сточных вод и производству удобрений</t>
  </si>
  <si>
    <t>Беспалов Авдей Владиславович</t>
  </si>
  <si>
    <t>Ефремов Данила Андреевич</t>
  </si>
  <si>
    <t>Беспалов Глеб Владиславович</t>
  </si>
  <si>
    <t>Ворон Александр Максимович</t>
  </si>
  <si>
    <t>Dr. Kolobok. Детский тренажер после гипса.</t>
  </si>
  <si>
    <t>Семейная конструкция</t>
  </si>
  <si>
    <t>Троицкий Аркадий Алексеевич</t>
  </si>
  <si>
    <t>Троицкая Светлана Николаевна</t>
  </si>
  <si>
    <t>Мобильная мусороуборочная станция</t>
  </si>
  <si>
    <t>Поваренкин Андрей Алексеевич</t>
  </si>
  <si>
    <t>Малышева Елена Андреевна</t>
  </si>
  <si>
    <t>Зарецкий Александр евгеньевич</t>
  </si>
  <si>
    <t>Завод по сортировке стекла</t>
  </si>
  <si>
    <t>Лицей 165</t>
  </si>
  <si>
    <t>Семёнов Дмитрий Алексеевич</t>
  </si>
  <si>
    <t>Савинов Михаил Евгеньевич</t>
  </si>
  <si>
    <t>Шабанов Алексей Алексеевич</t>
  </si>
  <si>
    <t>Роботизированная автомойка</t>
  </si>
  <si>
    <t>Сироткин Евгений Сергеевич</t>
  </si>
  <si>
    <t>Буренина Дарья Дмитриевна</t>
  </si>
  <si>
    <t>Steps on the Moon</t>
  </si>
  <si>
    <t>Арефьев Алексей Дмитриевич</t>
  </si>
  <si>
    <t>Киреев Дмитрий Алексеевич</t>
  </si>
  <si>
    <t>Arm of health</t>
  </si>
  <si>
    <t>Масленников Артём Сергеевич</t>
  </si>
  <si>
    <t>Робот-сортировщик для переработки мусора</t>
  </si>
  <si>
    <t>ГБУ ДО "ЦТТиРП - ПоЦАКО"</t>
  </si>
  <si>
    <t>Дикань Игнатий Дмитриевич</t>
  </si>
  <si>
    <t>Моров Александр Андреевич</t>
  </si>
  <si>
    <t>Чуваткина Светлана Александровна, начальник отдела КСИП</t>
  </si>
  <si>
    <t>Робот-уборщик</t>
  </si>
  <si>
    <t>Родюшкин Илья Константинович</t>
  </si>
  <si>
    <t>Шкотов Михаил Максимович</t>
  </si>
  <si>
    <t>Богомольный Михаил Дмитриевич</t>
  </si>
  <si>
    <t>Ионычев Михаил Евгеньевич</t>
  </si>
  <si>
    <t>Машина, сортирующая мусор по цвету</t>
  </si>
  <si>
    <t>Паршин Данил Денисович</t>
  </si>
  <si>
    <t>Паршин Михаил Денисович</t>
  </si>
  <si>
    <t>Робот-тренажер для развития реакции</t>
  </si>
  <si>
    <t>Бусаров Александр Николаевич</t>
  </si>
  <si>
    <t>Гонов Никита Алексеевич</t>
  </si>
  <si>
    <t>РОБОТ-АПТЕКАРЬ</t>
  </si>
  <si>
    <t>Егоров Артемий Владимирович</t>
  </si>
  <si>
    <t>Пежемский Артём Николаевич</t>
  </si>
  <si>
    <t>Лапшин Александр Андреевич</t>
  </si>
  <si>
    <t>Бебенин Андрей Алексеевич</t>
  </si>
  <si>
    <t>Максимова Елизавета Андреевна                Аникина Юлия Дмитриевна</t>
  </si>
  <si>
    <t>Черемхин Андрей Александрович</t>
  </si>
  <si>
    <t>Тюлина Ксения Александровна</t>
  </si>
  <si>
    <t>Команда</t>
  </si>
  <si>
    <t>КС 1</t>
  </si>
  <si>
    <t>КС 2</t>
  </si>
  <si>
    <t>КС 3</t>
  </si>
  <si>
    <t>КС 4</t>
  </si>
  <si>
    <t>КС 5</t>
  </si>
  <si>
    <t>КС 6</t>
  </si>
  <si>
    <t>КС 7</t>
  </si>
  <si>
    <t>КС 8</t>
  </si>
  <si>
    <t>КС 9</t>
  </si>
  <si>
    <t>КС 10</t>
  </si>
  <si>
    <t>КС 11</t>
  </si>
  <si>
    <t>КС 12</t>
  </si>
  <si>
    <t>КС 13</t>
  </si>
  <si>
    <t>КС 14</t>
  </si>
  <si>
    <t>КС 15</t>
  </si>
  <si>
    <t>КС 16</t>
  </si>
  <si>
    <t>КС 17</t>
  </si>
  <si>
    <t>КС 18</t>
  </si>
  <si>
    <t>КС 19</t>
  </si>
  <si>
    <t>КС 20</t>
  </si>
  <si>
    <t>КС 21</t>
  </si>
  <si>
    <t>КС 22</t>
  </si>
  <si>
    <t>КС 23</t>
  </si>
  <si>
    <t>КС 24</t>
  </si>
  <si>
    <t>КС 25</t>
  </si>
  <si>
    <t>КС 26</t>
  </si>
  <si>
    <t>КС 27</t>
  </si>
  <si>
    <t>КС 28</t>
  </si>
  <si>
    <t>КС 29</t>
  </si>
  <si>
    <t>КС 30</t>
  </si>
  <si>
    <t>КС 31</t>
  </si>
  <si>
    <t>КС 32</t>
  </si>
  <si>
    <t>КС 33</t>
  </si>
  <si>
    <t>КС 34</t>
  </si>
  <si>
    <t>КС 35</t>
  </si>
  <si>
    <t>КС 36</t>
  </si>
  <si>
    <t>КС 37</t>
  </si>
  <si>
    <t>Очки 1 попытки</t>
  </si>
  <si>
    <t>Время 1 попытки</t>
  </si>
  <si>
    <t>Очки 2 попытки</t>
  </si>
  <si>
    <t>Время 2 попытки</t>
  </si>
  <si>
    <t>Лучшее очки</t>
  </si>
  <si>
    <t>Место</t>
  </si>
  <si>
    <t>Время лучшей попытки</t>
  </si>
  <si>
    <t>КК 1</t>
  </si>
  <si>
    <t>КК 2</t>
  </si>
  <si>
    <t>КК 3</t>
  </si>
  <si>
    <t>КК 4</t>
  </si>
  <si>
    <t>КК 5</t>
  </si>
  <si>
    <t>КК 6</t>
  </si>
  <si>
    <t>КК 7</t>
  </si>
  <si>
    <t>КК 8</t>
  </si>
  <si>
    <t>КК 9</t>
  </si>
  <si>
    <t>КК 10</t>
  </si>
  <si>
    <t>КК 11</t>
  </si>
  <si>
    <t>КК 12</t>
  </si>
  <si>
    <t>КК 13</t>
  </si>
  <si>
    <t>КК 14</t>
  </si>
  <si>
    <t>КК 15</t>
  </si>
  <si>
    <t>КК 16</t>
  </si>
  <si>
    <t>КК 17</t>
  </si>
  <si>
    <t>КК 18</t>
  </si>
  <si>
    <t>КК 19</t>
  </si>
  <si>
    <t>КК 20</t>
  </si>
  <si>
    <t>КК 21</t>
  </si>
  <si>
    <t>КК 22</t>
  </si>
  <si>
    <t>КК 23</t>
  </si>
  <si>
    <t>АНОО НИИТ</t>
  </si>
  <si>
    <r>
      <rPr>
        <sz val="20"/>
        <color rgb="FF000000"/>
        <rFont val="Arial"/>
        <family val="2"/>
        <charset val="204"/>
      </rPr>
      <t xml:space="preserve">Областные соревнования по робототехнике 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rgb="FF000000"/>
        <rFont val="Arial"/>
        <family val="2"/>
        <charset val="204"/>
      </rPr>
      <t xml:space="preserve">30 апреля 2016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Кегельринг квадро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 судьи______________________/_________________                                                      Подпись судьи______________________/_________________  </t>
    </r>
  </si>
  <si>
    <t>ЛЕГО 1</t>
  </si>
  <si>
    <t>ЛЕГО 2</t>
  </si>
  <si>
    <t>1 раунд</t>
  </si>
  <si>
    <t>2 раунд</t>
  </si>
  <si>
    <t>баллы</t>
  </si>
  <si>
    <t>штрафы</t>
  </si>
  <si>
    <t>Общая сумма баллов</t>
  </si>
  <si>
    <t>Финал</t>
  </si>
  <si>
    <t>Сумма трафов</t>
  </si>
  <si>
    <r>
  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rgb="FF000000"/>
        <rFont val="Arial"/>
        <family val="2"/>
        <charset val="204"/>
      </rPr>
      <t xml:space="preserve">30 апреля 2016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Номинация: Кегельринг старт    </t>
    </r>
    <r>
      <rPr>
        <sz val="20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 xml:space="preserve">Подпись судьи______________________/_________________                                                                          Подпись судьи______________________/_________________  </t>
    </r>
  </si>
  <si>
    <t>ЛМ 1</t>
  </si>
  <si>
    <t>ЛМ 2</t>
  </si>
  <si>
    <t>ЛМ 3</t>
  </si>
  <si>
    <t>ЛМ 4</t>
  </si>
  <si>
    <t>ЛМ 5</t>
  </si>
  <si>
    <t>ЛМ 6</t>
  </si>
  <si>
    <t>ЛМ 7</t>
  </si>
  <si>
    <t>ЛМ 8</t>
  </si>
  <si>
    <t>ЛМ 9</t>
  </si>
  <si>
    <t>ЛМ 10</t>
  </si>
  <si>
    <t>ЛМ 11</t>
  </si>
  <si>
    <t>ЛМ 12</t>
  </si>
  <si>
    <t>ЛМ 13</t>
  </si>
  <si>
    <t>ЛМ 14</t>
  </si>
  <si>
    <t>ЛМ 15</t>
  </si>
  <si>
    <t>ЛМ 16</t>
  </si>
  <si>
    <t>ЛМ 17</t>
  </si>
  <si>
    <t>ЛМ 18</t>
  </si>
  <si>
    <t>ЛМ 19</t>
  </si>
  <si>
    <t>ЛМ 20</t>
  </si>
  <si>
    <t>ЛМ 22</t>
  </si>
  <si>
    <t>ЛМ 23</t>
  </si>
  <si>
    <t>ЛМ 24</t>
  </si>
  <si>
    <t>ЛМ 25</t>
  </si>
  <si>
    <t>ЛМ 26</t>
  </si>
  <si>
    <t>ЛМ 27</t>
  </si>
  <si>
    <t>ЛС 1</t>
  </si>
  <si>
    <t>ЛС 2</t>
  </si>
  <si>
    <t>ЛС 3</t>
  </si>
  <si>
    <t>ЛС 4</t>
  </si>
  <si>
    <t>ЛС 5</t>
  </si>
  <si>
    <t>ЛС 6</t>
  </si>
  <si>
    <t>ЛС 7</t>
  </si>
  <si>
    <t>ЛС 8</t>
  </si>
  <si>
    <t>ЛС 9</t>
  </si>
  <si>
    <t>ЛС 10</t>
  </si>
  <si>
    <t>ЛС 11</t>
  </si>
  <si>
    <t>ЛС 12</t>
  </si>
  <si>
    <t>ММ 1</t>
  </si>
  <si>
    <t>ММ 2</t>
  </si>
  <si>
    <t>МС 1</t>
  </si>
  <si>
    <t>МС 2</t>
  </si>
  <si>
    <t>МС 3</t>
  </si>
  <si>
    <t>МС 4</t>
  </si>
  <si>
    <t>МС 5</t>
  </si>
  <si>
    <t>МС 6</t>
  </si>
  <si>
    <t>МС 7</t>
  </si>
  <si>
    <t>ТМ 1</t>
  </si>
  <si>
    <t>ТМ 2</t>
  </si>
  <si>
    <t>ТМ 3</t>
  </si>
  <si>
    <t>ТС 1</t>
  </si>
  <si>
    <t>ТС 2</t>
  </si>
  <si>
    <t>ТС 3</t>
  </si>
  <si>
    <t>ТС 4</t>
  </si>
  <si>
    <t>АФ 1</t>
  </si>
  <si>
    <t>АФ 2</t>
  </si>
  <si>
    <t>УФ 1</t>
  </si>
  <si>
    <t>УФ 2</t>
  </si>
  <si>
    <t>УФ 3</t>
  </si>
  <si>
    <t>Баллы первой попытки</t>
  </si>
  <si>
    <t>Время первой попытки</t>
  </si>
  <si>
    <t>Баллы второй попытки</t>
  </si>
  <si>
    <t>Время второй попытки</t>
  </si>
  <si>
    <t>Лучшие баллы</t>
  </si>
  <si>
    <t>Лучшее время</t>
  </si>
  <si>
    <r>
      <rPr>
        <sz val="18"/>
        <color rgb="FF000000"/>
        <rFont val="Arial"/>
        <family val="2"/>
        <charset val="204"/>
      </rPr>
      <t xml:space="preserve">Областные соревнования по робототехнике </t>
    </r>
    <r>
      <rPr>
        <sz val="16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Номинация "Траектория карта "   1 возрастная группа                                                                                                                                                                                                                                                 Доможиров А.В.______________________                              Епифанов Н.А.____________________________                                                                                                                                                            </t>
    </r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</si>
  <si>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Номинация "Траектория карта "   2 возрастная группа                                                                                                                                                                                                                                                 Доможиров А.В.______________________                              Епифанов Н.А.____________________________   </t>
  </si>
  <si>
    <t>КК 24</t>
  </si>
  <si>
    <t xml:space="preserve">Вачский район </t>
  </si>
  <si>
    <t>МБУ ДО ЦДТ</t>
  </si>
  <si>
    <t>Волков Владислав</t>
  </si>
  <si>
    <t>Гуляев Егор</t>
  </si>
  <si>
    <t>Мамонов Антон</t>
  </si>
  <si>
    <t>Очки</t>
  </si>
  <si>
    <r>
      <t xml:space="preserve">Областные соревнования по робототехнике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>Номинация "Автономный футбол"                                                                                                                                                                                             Прокопенко Н.М.______________________                         Кукушкин Д.А. ____________________</t>
    </r>
    <r>
      <rPr>
        <sz val="18"/>
        <color rgb="FF000000"/>
        <rFont val="Arial"/>
        <family val="2"/>
        <charset val="204"/>
      </rPr>
      <t>________</t>
    </r>
  </si>
  <si>
    <r>
      <t xml:space="preserve">Областные соревнования по робототехнике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04"/>
      </rPr>
      <t>Номинация "Управляемый футбол"                                                                                                                                                                                                                              Прокопенко Н.М.______________________                         Кукушкин Д.А. ___________________</t>
    </r>
    <r>
      <rPr>
        <sz val="18"/>
        <rFont val="Arial"/>
        <family val="2"/>
        <charset val="204"/>
      </rPr>
      <t>_________</t>
    </r>
  </si>
  <si>
    <t>Первая попытка</t>
  </si>
  <si>
    <t>Вторая попытка</t>
  </si>
  <si>
    <t>Лучшая попытка</t>
  </si>
  <si>
    <t>Время Лучшей попытки</t>
  </si>
  <si>
    <t>ММ3</t>
  </si>
  <si>
    <t>ГБУДО ЦРТДиЮ НО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</si>
  <si>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Номинация "Манипуляторы"   1 возрастная группа                                                                                                                                                                                                                                                 Ермилов А.Э.______________________                              Тюлина К.А.____________________________   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</si>
  <si>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Номинация "Манипуляторы"   2 возрастная группа                                                                                                                                                                                                                                                 Ермилов А.Э.______________________                              Тюлина К.А.____________________________   </t>
  </si>
  <si>
    <t>Пронин Ярослав</t>
  </si>
  <si>
    <t>ЛЕГО 3</t>
  </si>
  <si>
    <t>ЛЕГО 4</t>
  </si>
  <si>
    <t>ЛЕГО 5</t>
  </si>
  <si>
    <t>ЛЕГО 6</t>
  </si>
  <si>
    <t>ЛЕГО 7</t>
  </si>
  <si>
    <t>Котова Анастасия</t>
  </si>
  <si>
    <t>Котов Евгений Леонидович</t>
  </si>
  <si>
    <r>
      <rPr>
        <b/>
        <sz val="18"/>
        <color rgb="FF000000"/>
        <rFont val="Arial"/>
        <family val="2"/>
        <charset val="204"/>
      </rPr>
      <t>Областные соревнования по робототехнике</t>
    </r>
    <r>
      <rPr>
        <sz val="18"/>
        <color rgb="FF000000"/>
        <rFont val="Arial"/>
        <family val="2"/>
        <charset val="204"/>
      </rPr>
      <t xml:space="preserve">      </t>
    </r>
    <r>
      <rPr>
        <sz val="10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  <family val="2"/>
        <charset val="204"/>
      </rPr>
      <t xml:space="preserve"> Номинация "Леготрафик"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Лупандин А.А.____________________        Баранова А.Е. ___________________                                                                                                                                                                                                                      </t>
    </r>
  </si>
  <si>
    <t>11, 12</t>
  </si>
  <si>
    <t>35.00</t>
  </si>
  <si>
    <t>ЛМ 21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</si>
  <si>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Номинация "Лабиринт"   1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                                                                                     Чуваткина С.А.______________________                              Втюрина М.Ю.____________________________   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</si>
  <si>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Номинация "Лабиринт"   2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                                                                                      Чуваткина С.А.______________________                              Втюрина М.Ю.____________________________   </t>
  </si>
  <si>
    <t>Регистрация основная категория</t>
  </si>
  <si>
    <t>Номер команды</t>
  </si>
  <si>
    <t>Номинация</t>
  </si>
  <si>
    <t>Баллы попытки 1</t>
  </si>
  <si>
    <t>Время попытки 1, сек</t>
  </si>
  <si>
    <t>ОМЛ1</t>
  </si>
  <si>
    <t>Младшая (Чистый путь к школе)</t>
  </si>
  <si>
    <t>ДДТ им. В.П. Чкалова</t>
  </si>
  <si>
    <t>Валов Антон Дмитриевич</t>
  </si>
  <si>
    <t>Герасимов Андрей Алексеевич</t>
  </si>
  <si>
    <t>ОМЛ2</t>
  </si>
  <si>
    <t>Пропажин Антон Алексеевич</t>
  </si>
  <si>
    <t>Редькин Степан Максимович</t>
  </si>
  <si>
    <t>аннул</t>
  </si>
  <si>
    <t>ОМЛ3</t>
  </si>
  <si>
    <t>МАОУ Лицей</t>
  </si>
  <si>
    <t>Хмыров Дмитрий Алексеевич</t>
  </si>
  <si>
    <t>Батарин Кирилл Андреевич</t>
  </si>
  <si>
    <t>Хмыров Алексей Владмирович</t>
  </si>
  <si>
    <t>ОМЛ4</t>
  </si>
  <si>
    <t>Юдин Михаил Сергеевич</t>
  </si>
  <si>
    <t>ОСР1</t>
  </si>
  <si>
    <t>Средняя (Сортировка отходов)</t>
  </si>
  <si>
    <t>Ориничев Федор Александрович</t>
  </si>
  <si>
    <t>Климов Иван Владимирович</t>
  </si>
  <si>
    <t>ОСР3</t>
  </si>
  <si>
    <t>Бредихин Максим Владимирович</t>
  </si>
  <si>
    <t>ОСР4</t>
  </si>
  <si>
    <t>Михалков Никита Сергеевич</t>
  </si>
  <si>
    <t>Степанов Кирилл Игоревич</t>
  </si>
  <si>
    <t>ОСР5</t>
  </si>
  <si>
    <t>АНОО "Нижегородский инчтитут информационных технологий"</t>
  </si>
  <si>
    <t>Ванин Ратибор Алексеевич</t>
  </si>
  <si>
    <t>ОСР6</t>
  </si>
  <si>
    <t>Скороходова Екатерина Александровна</t>
  </si>
  <si>
    <t>Ларина Екатерина Александровна</t>
  </si>
  <si>
    <t>ОСР7</t>
  </si>
  <si>
    <t>Загородников Никита Владимирович</t>
  </si>
  <si>
    <t>Донской Алексей Дмитриеивч</t>
  </si>
  <si>
    <t>ОСР8</t>
  </si>
  <si>
    <t>МБУ ДО ЦРТ "Созвездие"</t>
  </si>
  <si>
    <t>Яковлев Михаил Сергеевич</t>
  </si>
  <si>
    <t>Насыров Руслан Равилевич</t>
  </si>
  <si>
    <t>Кукушкин Даниил Александрович</t>
  </si>
  <si>
    <t>ОСР10</t>
  </si>
  <si>
    <t>Трубников Артём Михайлович</t>
  </si>
  <si>
    <t>Смирнов Даниил Андреевич</t>
  </si>
  <si>
    <t xml:space="preserve">Шабанов Алексей Алексеевич </t>
  </si>
  <si>
    <t>ОСР11</t>
  </si>
  <si>
    <t>Поято Михаил Вадимович</t>
  </si>
  <si>
    <t>ОСТ1</t>
  </si>
  <si>
    <t>Старшая (Завод по переработке отходов)</t>
  </si>
  <si>
    <t>Черемхина Татьяна Александровна</t>
  </si>
  <si>
    <t>ОСТ2</t>
  </si>
  <si>
    <t>Грошев Сергей Анатольевич</t>
  </si>
  <si>
    <t>Пасечник Никита Алексеевич</t>
  </si>
  <si>
    <t>ОСТ3</t>
  </si>
  <si>
    <t>Бажилова Ева Вячеславовна</t>
  </si>
  <si>
    <t>Рябчикова Валерия Георгиевна</t>
  </si>
  <si>
    <t>ОСТ4</t>
  </si>
  <si>
    <t>Плеханов Денис Александрович</t>
  </si>
  <si>
    <t>Турукалов Владимир Алексеевич</t>
  </si>
  <si>
    <t>ОСТ5</t>
  </si>
  <si>
    <t>ПоЦАКО</t>
  </si>
  <si>
    <t>Тыркалов Евгений Олегович</t>
  </si>
  <si>
    <t>Сироткин Вячеслав Артёмович</t>
  </si>
  <si>
    <t>Степанов Денис Владимирович</t>
  </si>
  <si>
    <t>ОСТ6</t>
  </si>
  <si>
    <t>Герасимов Михаил Алексеевич</t>
  </si>
  <si>
    <t>Рылов Алексендр Дмитриевич</t>
  </si>
  <si>
    <t>ОСТ7</t>
  </si>
  <si>
    <t>Ершков Алексей Дмитриевич</t>
  </si>
  <si>
    <t>Кузнецов Дмитий Александрович</t>
  </si>
  <si>
    <t>ОСТ8</t>
  </si>
  <si>
    <t>Мурзин Дмитрий Александрович</t>
  </si>
  <si>
    <t>Денбург Семен Михайлович</t>
  </si>
  <si>
    <t>ОСТ10</t>
  </si>
  <si>
    <t>Власов Леонид Александрович</t>
  </si>
  <si>
    <t>Денисов Вадим Сергеевич</t>
  </si>
  <si>
    <t>Баллы лучшей попытки</t>
  </si>
  <si>
    <t>Время лучшей попытки, сек</t>
  </si>
  <si>
    <t>Баллы попытки 2</t>
  </si>
  <si>
    <t>Время попытки 2, сек</t>
  </si>
  <si>
    <t>В.г.</t>
  </si>
  <si>
    <t>Название проекта</t>
  </si>
  <si>
    <t>Ф.И.О участника 3</t>
  </si>
  <si>
    <t>МБУ ДО "ДДТ им. В.П. Чкалова"</t>
  </si>
  <si>
    <t>Младшая</t>
  </si>
  <si>
    <t>ТворМл1</t>
  </si>
  <si>
    <t>Сортировка ядерных отходов</t>
  </si>
  <si>
    <t>Молостов Кирилл  Сергеевич</t>
  </si>
  <si>
    <t>Волкова Татьяна Николаевна, педагог дополнительного образования</t>
  </si>
  <si>
    <t>4</t>
  </si>
  <si>
    <t>ТворМл2</t>
  </si>
  <si>
    <t>3</t>
  </si>
  <si>
    <t>ТворМл3</t>
  </si>
  <si>
    <t>1</t>
  </si>
  <si>
    <t>ТворМл4</t>
  </si>
  <si>
    <t>2</t>
  </si>
  <si>
    <t>Средняя</t>
  </si>
  <si>
    <t>ТворСр1</t>
  </si>
  <si>
    <t>Беляков Никита  Дмитриевич</t>
  </si>
  <si>
    <t>МАОУ "СШ №8" Володарского района</t>
  </si>
  <si>
    <t>Старшая</t>
  </si>
  <si>
    <t>ТворСр2</t>
  </si>
  <si>
    <t>МАОУ "Лицей №82" Сормовского района</t>
  </si>
  <si>
    <t>ТворСр3</t>
  </si>
  <si>
    <t>АНОО "НИИТ"</t>
  </si>
  <si>
    <t>ТворСр4</t>
  </si>
  <si>
    <t>Тузов Виталий Валерьевич, педагог дополнительного образования</t>
  </si>
  <si>
    <t>ФГБОУ ВПО "НГТУ им. Р.Е.Алексеева"</t>
  </si>
  <si>
    <t>ТворСр5</t>
  </si>
  <si>
    <t xml:space="preserve">Трипод </t>
  </si>
  <si>
    <t>Абрамов Андрей Юрьевич, преподаватель робототехники</t>
  </si>
  <si>
    <t>ТворСр6</t>
  </si>
  <si>
    <t>Самойлов Олег Игоревич, преподаватель робототехники</t>
  </si>
  <si>
    <t>МБОУ "Лицей №165" Автозаводского р-на</t>
  </si>
  <si>
    <t>ТворСт1</t>
  </si>
  <si>
    <t>ФГАОУ ВО "НГУ им. Лобачевского"</t>
  </si>
  <si>
    <t>ТворСт2</t>
  </si>
  <si>
    <t xml:space="preserve"> Борисов Николай Анатольевич, доцент кафедры Программной Инженерии Университета им. Лобачевского</t>
  </si>
  <si>
    <t>МАОУ "Лицей №38" Советского района</t>
  </si>
  <si>
    <t>ТворСт3</t>
  </si>
  <si>
    <t>МАОУ "Гимназия №2" Канавинского района</t>
  </si>
  <si>
    <t>Общая</t>
  </si>
  <si>
    <t>ТврМед1</t>
  </si>
  <si>
    <t>Залавин Валерий Владимирович,  педагог дополнительного образования</t>
  </si>
  <si>
    <t>ТврМед2</t>
  </si>
  <si>
    <t>ТврМед3</t>
  </si>
  <si>
    <t>МАОУ "Лицей №180" Ленинского района</t>
  </si>
  <si>
    <t>ТврМед4</t>
  </si>
  <si>
    <t>МБУ ДО ЦДТ Канавинского района</t>
  </si>
  <si>
    <t>ТврМед5</t>
  </si>
  <si>
    <t>Скороходова Ирина Николаевна педагог дополнительного образования</t>
  </si>
  <si>
    <t>ЧОУДОД "Школа информатики "ВЕКТОР++" г. Саров</t>
  </si>
  <si>
    <t>ТврМед6</t>
  </si>
  <si>
    <t xml:space="preserve"> Come back</t>
  </si>
  <si>
    <t>Маркеева Таисия Максимовна</t>
  </si>
  <si>
    <t>Алкацев Илья Андреевич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</si>
</sst>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2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0" fillId="0" borderId="15" xfId="0" applyNumberForma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49" fontId="0" fillId="0" borderId="19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opLeftCell="D1" workbookViewId="0">
      <pane ySplit="2" topLeftCell="A9" activePane="bottomLeft" state="frozen"/>
      <selection pane="bottomLeft" activeCell="F1" sqref="F1:F1048576"/>
    </sheetView>
  </sheetViews>
  <sheetFormatPr defaultColWidth="14.42578125" defaultRowHeight="15.75" customHeight="1"/>
  <cols>
    <col min="1" max="1" width="10.42578125" style="65" customWidth="1"/>
    <col min="2" max="2" width="18.85546875" style="10" customWidth="1"/>
    <col min="3" max="3" width="21.5703125" style="67" customWidth="1"/>
    <col min="4" max="4" width="18.85546875" style="10" customWidth="1"/>
    <col min="5" max="5" width="15.7109375" style="10" customWidth="1"/>
    <col min="6" max="6" width="21.5703125" style="10" customWidth="1"/>
    <col min="7" max="7" width="11.7109375" style="65" customWidth="1"/>
    <col min="8" max="8" width="10.28515625" style="65" customWidth="1"/>
    <col min="9" max="13" width="14.42578125" style="65"/>
    <col min="14" max="16384" width="14.42578125" style="10"/>
  </cols>
  <sheetData>
    <row r="1" spans="1:13" ht="45" customHeight="1" thickBot="1">
      <c r="B1" s="66" t="s">
        <v>512</v>
      </c>
    </row>
    <row r="2" spans="1:13" ht="44.25" customHeight="1">
      <c r="A2" s="76" t="s">
        <v>513</v>
      </c>
      <c r="B2" s="77" t="s">
        <v>514</v>
      </c>
      <c r="C2" s="78" t="s">
        <v>2</v>
      </c>
      <c r="D2" s="77" t="s">
        <v>3</v>
      </c>
      <c r="E2" s="77" t="s">
        <v>4</v>
      </c>
      <c r="F2" s="79" t="s">
        <v>5</v>
      </c>
      <c r="G2" s="80" t="s">
        <v>515</v>
      </c>
      <c r="H2" s="81" t="s">
        <v>516</v>
      </c>
      <c r="I2" s="80" t="s">
        <v>593</v>
      </c>
      <c r="J2" s="81" t="s">
        <v>594</v>
      </c>
      <c r="K2" s="81" t="s">
        <v>591</v>
      </c>
      <c r="L2" s="82" t="s">
        <v>592</v>
      </c>
      <c r="M2" s="83" t="s">
        <v>377</v>
      </c>
    </row>
    <row r="3" spans="1:13" ht="38.25">
      <c r="A3" s="84" t="s">
        <v>517</v>
      </c>
      <c r="B3" s="69" t="s">
        <v>518</v>
      </c>
      <c r="C3" s="70" t="s">
        <v>519</v>
      </c>
      <c r="D3" s="69" t="s">
        <v>520</v>
      </c>
      <c r="E3" s="69" t="s">
        <v>521</v>
      </c>
      <c r="F3" s="69" t="s">
        <v>23</v>
      </c>
      <c r="G3" s="73">
        <v>65</v>
      </c>
      <c r="H3" s="74">
        <v>81.760000000000005</v>
      </c>
      <c r="I3" s="74">
        <v>15</v>
      </c>
      <c r="J3" s="74"/>
      <c r="K3" s="73">
        <v>65</v>
      </c>
      <c r="L3" s="74">
        <v>81.760000000000005</v>
      </c>
      <c r="M3" s="85">
        <v>1</v>
      </c>
    </row>
    <row r="4" spans="1:13" ht="25.5">
      <c r="A4" s="84" t="s">
        <v>522</v>
      </c>
      <c r="B4" s="69" t="s">
        <v>518</v>
      </c>
      <c r="C4" s="70" t="s">
        <v>35</v>
      </c>
      <c r="D4" s="69" t="s">
        <v>523</v>
      </c>
      <c r="E4" s="69" t="s">
        <v>524</v>
      </c>
      <c r="F4" s="69" t="s">
        <v>37</v>
      </c>
      <c r="G4" s="72" t="s">
        <v>525</v>
      </c>
      <c r="H4" s="74">
        <v>0</v>
      </c>
      <c r="I4" s="74">
        <v>0</v>
      </c>
      <c r="J4" s="74"/>
      <c r="K4" s="74">
        <v>0</v>
      </c>
      <c r="L4" s="74">
        <v>0</v>
      </c>
      <c r="M4" s="85">
        <v>4</v>
      </c>
    </row>
    <row r="5" spans="1:13" ht="25.5">
      <c r="A5" s="84" t="s">
        <v>526</v>
      </c>
      <c r="B5" s="69" t="s">
        <v>518</v>
      </c>
      <c r="C5" s="70" t="s">
        <v>527</v>
      </c>
      <c r="D5" s="69" t="s">
        <v>528</v>
      </c>
      <c r="E5" s="69" t="s">
        <v>529</v>
      </c>
      <c r="F5" s="69" t="s">
        <v>530</v>
      </c>
      <c r="G5" s="73">
        <v>0</v>
      </c>
      <c r="H5" s="74">
        <v>5</v>
      </c>
      <c r="I5" s="74">
        <v>-5</v>
      </c>
      <c r="J5" s="74"/>
      <c r="K5" s="74">
        <v>-5</v>
      </c>
      <c r="L5" s="74"/>
      <c r="M5" s="85">
        <v>3</v>
      </c>
    </row>
    <row r="6" spans="1:13" ht="51.75" thickBot="1">
      <c r="A6" s="86" t="s">
        <v>531</v>
      </c>
      <c r="B6" s="87" t="s">
        <v>518</v>
      </c>
      <c r="C6" s="88" t="s">
        <v>62</v>
      </c>
      <c r="D6" s="87" t="s">
        <v>532</v>
      </c>
      <c r="E6" s="89"/>
      <c r="F6" s="87" t="s">
        <v>132</v>
      </c>
      <c r="G6" s="90">
        <v>0</v>
      </c>
      <c r="H6" s="91">
        <v>3</v>
      </c>
      <c r="I6" s="91">
        <v>10</v>
      </c>
      <c r="J6" s="91"/>
      <c r="K6" s="91">
        <v>10</v>
      </c>
      <c r="L6" s="91"/>
      <c r="M6" s="92">
        <v>2</v>
      </c>
    </row>
    <row r="7" spans="1:13" ht="38.25">
      <c r="A7" s="76" t="s">
        <v>533</v>
      </c>
      <c r="B7" s="79" t="s">
        <v>534</v>
      </c>
      <c r="C7" s="93" t="s">
        <v>519</v>
      </c>
      <c r="D7" s="79" t="s">
        <v>535</v>
      </c>
      <c r="E7" s="79" t="s">
        <v>536</v>
      </c>
      <c r="F7" s="94" t="s">
        <v>23</v>
      </c>
      <c r="G7" s="95">
        <v>0</v>
      </c>
      <c r="H7" s="96">
        <v>11</v>
      </c>
      <c r="I7" s="96">
        <v>0</v>
      </c>
      <c r="J7" s="96"/>
      <c r="K7" s="96">
        <v>0</v>
      </c>
      <c r="L7" s="96"/>
      <c r="M7" s="97"/>
    </row>
    <row r="8" spans="1:13" ht="38.25">
      <c r="A8" s="84" t="s">
        <v>537</v>
      </c>
      <c r="B8" s="69" t="s">
        <v>534</v>
      </c>
      <c r="C8" s="70" t="s">
        <v>519</v>
      </c>
      <c r="D8" s="69" t="s">
        <v>538</v>
      </c>
      <c r="E8" s="68"/>
      <c r="F8" s="71" t="s">
        <v>23</v>
      </c>
      <c r="G8" s="73">
        <v>0</v>
      </c>
      <c r="H8" s="74">
        <v>15</v>
      </c>
      <c r="I8" s="74">
        <v>0</v>
      </c>
      <c r="J8" s="74"/>
      <c r="K8" s="74">
        <v>0</v>
      </c>
      <c r="L8" s="74"/>
      <c r="M8" s="85"/>
    </row>
    <row r="9" spans="1:13" ht="38.25">
      <c r="A9" s="84" t="s">
        <v>539</v>
      </c>
      <c r="B9" s="69" t="s">
        <v>534</v>
      </c>
      <c r="C9" s="70" t="s">
        <v>52</v>
      </c>
      <c r="D9" s="69" t="s">
        <v>540</v>
      </c>
      <c r="E9" s="69" t="s">
        <v>541</v>
      </c>
      <c r="F9" s="71" t="s">
        <v>55</v>
      </c>
      <c r="G9" s="73">
        <v>0</v>
      </c>
      <c r="H9" s="74">
        <v>34</v>
      </c>
      <c r="I9" s="74">
        <v>0</v>
      </c>
      <c r="J9" s="74"/>
      <c r="K9" s="74">
        <v>0</v>
      </c>
      <c r="L9" s="74"/>
      <c r="M9" s="85"/>
    </row>
    <row r="10" spans="1:13" ht="51">
      <c r="A10" s="84" t="s">
        <v>542</v>
      </c>
      <c r="B10" s="69" t="s">
        <v>534</v>
      </c>
      <c r="C10" s="70" t="s">
        <v>543</v>
      </c>
      <c r="D10" s="69" t="s">
        <v>544</v>
      </c>
      <c r="E10" s="68"/>
      <c r="F10" s="71" t="s">
        <v>238</v>
      </c>
      <c r="G10" s="73">
        <v>0</v>
      </c>
      <c r="H10" s="74">
        <v>2</v>
      </c>
      <c r="I10" s="74">
        <v>0</v>
      </c>
      <c r="J10" s="74"/>
      <c r="K10" s="74">
        <v>0</v>
      </c>
      <c r="L10" s="74"/>
      <c r="M10" s="85"/>
    </row>
    <row r="11" spans="1:13" ht="38.25">
      <c r="A11" s="84" t="s">
        <v>545</v>
      </c>
      <c r="B11" s="69" t="s">
        <v>534</v>
      </c>
      <c r="C11" s="70" t="s">
        <v>175</v>
      </c>
      <c r="D11" s="69" t="s">
        <v>546</v>
      </c>
      <c r="E11" s="69" t="s">
        <v>547</v>
      </c>
      <c r="F11" s="69" t="s">
        <v>10</v>
      </c>
      <c r="G11" s="73">
        <v>0</v>
      </c>
      <c r="H11" s="74">
        <v>69</v>
      </c>
      <c r="I11" s="74">
        <v>0</v>
      </c>
      <c r="J11" s="74"/>
      <c r="K11" s="74">
        <v>0</v>
      </c>
      <c r="L11" s="74"/>
      <c r="M11" s="85"/>
    </row>
    <row r="12" spans="1:13" ht="51">
      <c r="A12" s="84" t="s">
        <v>548</v>
      </c>
      <c r="B12" s="69" t="s">
        <v>534</v>
      </c>
      <c r="C12" s="70" t="s">
        <v>62</v>
      </c>
      <c r="D12" s="69" t="s">
        <v>549</v>
      </c>
      <c r="E12" s="69" t="s">
        <v>550</v>
      </c>
      <c r="F12" s="69" t="s">
        <v>238</v>
      </c>
      <c r="G12" s="73">
        <v>0</v>
      </c>
      <c r="H12" s="74">
        <v>13</v>
      </c>
      <c r="I12" s="74">
        <v>0</v>
      </c>
      <c r="J12" s="74"/>
      <c r="K12" s="74">
        <v>0</v>
      </c>
      <c r="L12" s="74"/>
      <c r="M12" s="85"/>
    </row>
    <row r="13" spans="1:13" ht="38.25">
      <c r="A13" s="84" t="s">
        <v>551</v>
      </c>
      <c r="B13" s="69" t="s">
        <v>534</v>
      </c>
      <c r="C13" s="75" t="s">
        <v>552</v>
      </c>
      <c r="D13" s="75" t="s">
        <v>553</v>
      </c>
      <c r="E13" s="75" t="s">
        <v>554</v>
      </c>
      <c r="F13" s="75" t="s">
        <v>555</v>
      </c>
      <c r="G13" s="73">
        <v>0</v>
      </c>
      <c r="H13" s="74">
        <v>31</v>
      </c>
      <c r="I13" s="74">
        <v>20</v>
      </c>
      <c r="J13" s="74"/>
      <c r="K13" s="74">
        <v>20</v>
      </c>
      <c r="L13" s="74"/>
      <c r="M13" s="85">
        <v>1</v>
      </c>
    </row>
    <row r="14" spans="1:13" ht="38.25">
      <c r="A14" s="84" t="s">
        <v>556</v>
      </c>
      <c r="B14" s="69" t="s">
        <v>534</v>
      </c>
      <c r="C14" s="70" t="s">
        <v>298</v>
      </c>
      <c r="D14" s="69" t="s">
        <v>557</v>
      </c>
      <c r="E14" s="69" t="s">
        <v>558</v>
      </c>
      <c r="F14" s="69" t="s">
        <v>559</v>
      </c>
      <c r="G14" s="73">
        <v>0</v>
      </c>
      <c r="H14" s="74">
        <v>3</v>
      </c>
      <c r="I14" s="74">
        <v>0</v>
      </c>
      <c r="J14" s="74"/>
      <c r="K14" s="74">
        <v>0</v>
      </c>
      <c r="L14" s="74"/>
      <c r="M14" s="85"/>
    </row>
    <row r="15" spans="1:13" ht="39" thickBot="1">
      <c r="A15" s="86" t="s">
        <v>560</v>
      </c>
      <c r="B15" s="87" t="s">
        <v>534</v>
      </c>
      <c r="C15" s="88" t="s">
        <v>35</v>
      </c>
      <c r="D15" s="87" t="s">
        <v>561</v>
      </c>
      <c r="E15" s="87" t="s">
        <v>146</v>
      </c>
      <c r="F15" s="87" t="s">
        <v>83</v>
      </c>
      <c r="G15" s="90">
        <v>0</v>
      </c>
      <c r="H15" s="91">
        <v>2</v>
      </c>
      <c r="I15" s="91">
        <v>0</v>
      </c>
      <c r="J15" s="91"/>
      <c r="K15" s="91">
        <v>0</v>
      </c>
      <c r="L15" s="91"/>
      <c r="M15" s="92"/>
    </row>
    <row r="16" spans="1:13" ht="51">
      <c r="A16" s="76" t="s">
        <v>562</v>
      </c>
      <c r="B16" s="79" t="s">
        <v>563</v>
      </c>
      <c r="C16" s="93" t="s">
        <v>62</v>
      </c>
      <c r="D16" s="79" t="s">
        <v>564</v>
      </c>
      <c r="E16" s="77"/>
      <c r="F16" s="79" t="s">
        <v>238</v>
      </c>
      <c r="G16" s="95">
        <v>65</v>
      </c>
      <c r="H16" s="96">
        <v>65</v>
      </c>
      <c r="I16" s="96">
        <v>0</v>
      </c>
      <c r="J16" s="96">
        <v>5</v>
      </c>
      <c r="K16" s="95">
        <v>65</v>
      </c>
      <c r="L16" s="96">
        <v>65</v>
      </c>
      <c r="M16" s="97">
        <v>2</v>
      </c>
    </row>
    <row r="17" spans="1:13" ht="38.25">
      <c r="A17" s="84" t="s">
        <v>565</v>
      </c>
      <c r="B17" s="69" t="s">
        <v>563</v>
      </c>
      <c r="C17" s="70" t="s">
        <v>52</v>
      </c>
      <c r="D17" s="69" t="s">
        <v>566</v>
      </c>
      <c r="E17" s="69" t="s">
        <v>567</v>
      </c>
      <c r="F17" s="69" t="s">
        <v>55</v>
      </c>
      <c r="G17" s="73">
        <v>20</v>
      </c>
      <c r="H17" s="74">
        <v>62</v>
      </c>
      <c r="I17" s="74">
        <v>0</v>
      </c>
      <c r="J17" s="74">
        <v>20</v>
      </c>
      <c r="K17" s="73">
        <v>20</v>
      </c>
      <c r="L17" s="74">
        <v>62</v>
      </c>
      <c r="M17" s="85">
        <v>6</v>
      </c>
    </row>
    <row r="18" spans="1:13" ht="38.25">
      <c r="A18" s="84" t="s">
        <v>568</v>
      </c>
      <c r="B18" s="69" t="s">
        <v>563</v>
      </c>
      <c r="C18" s="70" t="s">
        <v>298</v>
      </c>
      <c r="D18" s="69" t="s">
        <v>569</v>
      </c>
      <c r="E18" s="69" t="s">
        <v>570</v>
      </c>
      <c r="F18" s="69" t="s">
        <v>301</v>
      </c>
      <c r="G18" s="73">
        <v>40</v>
      </c>
      <c r="H18" s="74">
        <v>31</v>
      </c>
      <c r="I18" s="74">
        <v>60</v>
      </c>
      <c r="J18" s="74">
        <v>39</v>
      </c>
      <c r="K18" s="74">
        <v>60</v>
      </c>
      <c r="L18" s="74">
        <v>39</v>
      </c>
      <c r="M18" s="85">
        <v>3</v>
      </c>
    </row>
    <row r="19" spans="1:13" ht="38.25">
      <c r="A19" s="84" t="s">
        <v>571</v>
      </c>
      <c r="B19" s="69" t="s">
        <v>563</v>
      </c>
      <c r="C19" s="70" t="s">
        <v>91</v>
      </c>
      <c r="D19" s="69" t="s">
        <v>572</v>
      </c>
      <c r="E19" s="69" t="s">
        <v>573</v>
      </c>
      <c r="F19" s="69" t="s">
        <v>94</v>
      </c>
      <c r="G19" s="73">
        <v>0</v>
      </c>
      <c r="H19" s="74">
        <v>5</v>
      </c>
      <c r="I19" s="74">
        <v>0</v>
      </c>
      <c r="J19" s="74">
        <v>7</v>
      </c>
      <c r="K19" s="73">
        <v>0</v>
      </c>
      <c r="L19" s="74">
        <v>5</v>
      </c>
      <c r="M19" s="85">
        <v>7</v>
      </c>
    </row>
    <row r="20" spans="1:13" ht="38.25">
      <c r="A20" s="84" t="s">
        <v>574</v>
      </c>
      <c r="B20" s="69" t="s">
        <v>563</v>
      </c>
      <c r="C20" s="70" t="s">
        <v>575</v>
      </c>
      <c r="D20" s="69" t="s">
        <v>576</v>
      </c>
      <c r="E20" s="69" t="s">
        <v>577</v>
      </c>
      <c r="F20" s="69" t="s">
        <v>578</v>
      </c>
      <c r="G20" s="73">
        <v>70</v>
      </c>
      <c r="H20" s="74">
        <v>120</v>
      </c>
      <c r="I20" s="74">
        <v>20</v>
      </c>
      <c r="J20" s="74">
        <v>38</v>
      </c>
      <c r="K20" s="73">
        <v>70</v>
      </c>
      <c r="L20" s="74">
        <v>120</v>
      </c>
      <c r="M20" s="85">
        <v>1</v>
      </c>
    </row>
    <row r="21" spans="1:13" ht="38.25">
      <c r="A21" s="84" t="s">
        <v>579</v>
      </c>
      <c r="B21" s="69" t="s">
        <v>563</v>
      </c>
      <c r="C21" s="70" t="s">
        <v>21</v>
      </c>
      <c r="D21" s="69" t="s">
        <v>580</v>
      </c>
      <c r="E21" s="69" t="s">
        <v>581</v>
      </c>
      <c r="F21" s="69" t="s">
        <v>23</v>
      </c>
      <c r="G21" s="73">
        <v>0</v>
      </c>
      <c r="H21" s="74">
        <v>8</v>
      </c>
      <c r="I21" s="74">
        <v>50</v>
      </c>
      <c r="J21" s="74">
        <v>45</v>
      </c>
      <c r="K21" s="74">
        <v>50</v>
      </c>
      <c r="L21" s="74">
        <v>45</v>
      </c>
      <c r="M21" s="85">
        <v>5</v>
      </c>
    </row>
    <row r="22" spans="1:13" ht="38.25">
      <c r="A22" s="84" t="s">
        <v>582</v>
      </c>
      <c r="B22" s="69" t="s">
        <v>563</v>
      </c>
      <c r="C22" s="70" t="s">
        <v>519</v>
      </c>
      <c r="D22" s="69" t="s">
        <v>583</v>
      </c>
      <c r="E22" s="69" t="s">
        <v>584</v>
      </c>
      <c r="F22" s="69" t="s">
        <v>23</v>
      </c>
      <c r="G22" s="73">
        <v>60</v>
      </c>
      <c r="H22" s="74">
        <v>54</v>
      </c>
      <c r="I22" s="74">
        <v>20</v>
      </c>
      <c r="J22" s="74">
        <v>20</v>
      </c>
      <c r="K22" s="73">
        <v>60</v>
      </c>
      <c r="L22" s="74">
        <v>54</v>
      </c>
      <c r="M22" s="85">
        <v>4</v>
      </c>
    </row>
    <row r="23" spans="1:13" ht="38.25">
      <c r="A23" s="84" t="s">
        <v>585</v>
      </c>
      <c r="B23" s="69" t="s">
        <v>563</v>
      </c>
      <c r="C23" s="70" t="s">
        <v>519</v>
      </c>
      <c r="D23" s="69" t="s">
        <v>586</v>
      </c>
      <c r="E23" s="69" t="s">
        <v>587</v>
      </c>
      <c r="F23" s="69" t="s">
        <v>23</v>
      </c>
      <c r="G23" s="73">
        <v>0</v>
      </c>
      <c r="H23" s="74">
        <v>12</v>
      </c>
      <c r="I23" s="74">
        <v>0</v>
      </c>
      <c r="J23" s="74">
        <v>11</v>
      </c>
      <c r="K23" s="74">
        <v>0</v>
      </c>
      <c r="L23" s="74">
        <v>11</v>
      </c>
      <c r="M23" s="85">
        <v>8</v>
      </c>
    </row>
    <row r="24" spans="1:13" ht="39" thickBot="1">
      <c r="A24" s="98" t="s">
        <v>588</v>
      </c>
      <c r="B24" s="87" t="s">
        <v>563</v>
      </c>
      <c r="C24" s="99" t="s">
        <v>552</v>
      </c>
      <c r="D24" s="99" t="s">
        <v>589</v>
      </c>
      <c r="E24" s="99" t="s">
        <v>590</v>
      </c>
      <c r="F24" s="99" t="s">
        <v>555</v>
      </c>
      <c r="G24" s="90">
        <v>0</v>
      </c>
      <c r="H24" s="91">
        <v>12</v>
      </c>
      <c r="I24" s="91">
        <v>0</v>
      </c>
      <c r="J24" s="91">
        <v>13</v>
      </c>
      <c r="K24" s="90">
        <v>0</v>
      </c>
      <c r="L24" s="91">
        <v>12</v>
      </c>
      <c r="M24" s="92">
        <v>9</v>
      </c>
    </row>
    <row r="25" spans="1:13" ht="12.75"/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zoomScale="70" zoomScaleNormal="70" workbookViewId="0">
      <pane ySplit="1" topLeftCell="A2" activePane="bottomLeft" state="frozen"/>
      <selection pane="bottomLeft" activeCell="D17" sqref="D17"/>
    </sheetView>
  </sheetViews>
  <sheetFormatPr defaultColWidth="14.42578125" defaultRowHeight="15.75" customHeight="1"/>
  <cols>
    <col min="1" max="1" width="20.7109375" style="10" customWidth="1"/>
    <col min="2" max="2" width="11.140625" style="10" customWidth="1"/>
    <col min="3" max="3" width="9.5703125" style="10" customWidth="1"/>
    <col min="4" max="4" width="21" style="10" customWidth="1"/>
    <col min="5" max="5" width="21.5703125" style="10" customWidth="1"/>
    <col min="6" max="6" width="20.7109375" style="10" customWidth="1"/>
    <col min="7" max="8" width="19.7109375" style="10" customWidth="1"/>
    <col min="9" max="9" width="14.42578125" style="65"/>
    <col min="10" max="16384" width="14.42578125" style="10"/>
  </cols>
  <sheetData>
    <row r="1" spans="1:9" ht="38.25">
      <c r="A1" s="68" t="s">
        <v>2</v>
      </c>
      <c r="B1" s="75" t="s">
        <v>595</v>
      </c>
      <c r="C1" s="75" t="s">
        <v>334</v>
      </c>
      <c r="D1" s="68" t="s">
        <v>596</v>
      </c>
      <c r="E1" s="68" t="s">
        <v>3</v>
      </c>
      <c r="F1" s="68" t="s">
        <v>4</v>
      </c>
      <c r="G1" s="68" t="s">
        <v>597</v>
      </c>
      <c r="H1" s="69" t="s">
        <v>5</v>
      </c>
      <c r="I1" s="100" t="s">
        <v>377</v>
      </c>
    </row>
    <row r="2" spans="1:9" ht="12.75">
      <c r="A2" s="101" t="s">
        <v>268</v>
      </c>
      <c r="B2" s="75"/>
      <c r="C2" s="75"/>
      <c r="D2" s="68"/>
      <c r="E2" s="68"/>
      <c r="F2" s="68"/>
      <c r="G2" s="68"/>
      <c r="H2" s="69"/>
    </row>
    <row r="3" spans="1:9" ht="51">
      <c r="A3" s="102" t="s">
        <v>598</v>
      </c>
      <c r="B3" s="25" t="s">
        <v>599</v>
      </c>
      <c r="C3" s="25" t="s">
        <v>600</v>
      </c>
      <c r="D3" s="102" t="s">
        <v>601</v>
      </c>
      <c r="E3" s="102" t="s">
        <v>602</v>
      </c>
      <c r="F3" s="102"/>
      <c r="G3" s="35"/>
      <c r="H3" s="102" t="s">
        <v>603</v>
      </c>
      <c r="I3" s="103" t="s">
        <v>604</v>
      </c>
    </row>
    <row r="4" spans="1:9" ht="51">
      <c r="A4" s="102" t="s">
        <v>598</v>
      </c>
      <c r="B4" s="25" t="s">
        <v>599</v>
      </c>
      <c r="C4" s="25" t="s">
        <v>605</v>
      </c>
      <c r="D4" s="102" t="s">
        <v>269</v>
      </c>
      <c r="E4" s="102" t="s">
        <v>270</v>
      </c>
      <c r="F4" s="102" t="s">
        <v>271</v>
      </c>
      <c r="G4" s="102" t="s">
        <v>272</v>
      </c>
      <c r="H4" s="102" t="s">
        <v>603</v>
      </c>
      <c r="I4" s="103" t="s">
        <v>606</v>
      </c>
    </row>
    <row r="5" spans="1:9" ht="51">
      <c r="A5" s="102" t="s">
        <v>311</v>
      </c>
      <c r="B5" s="25" t="s">
        <v>599</v>
      </c>
      <c r="C5" s="25" t="s">
        <v>607</v>
      </c>
      <c r="D5" s="102" t="s">
        <v>310</v>
      </c>
      <c r="E5" s="102" t="s">
        <v>312</v>
      </c>
      <c r="F5" s="102" t="s">
        <v>313</v>
      </c>
      <c r="G5" s="35"/>
      <c r="H5" s="102" t="s">
        <v>314</v>
      </c>
      <c r="I5" s="103" t="s">
        <v>608</v>
      </c>
    </row>
    <row r="6" spans="1:9" ht="51.75" thickBot="1">
      <c r="A6" s="104" t="s">
        <v>311</v>
      </c>
      <c r="B6" s="105" t="s">
        <v>599</v>
      </c>
      <c r="C6" s="105" t="s">
        <v>609</v>
      </c>
      <c r="D6" s="104" t="s">
        <v>315</v>
      </c>
      <c r="E6" s="104" t="s">
        <v>316</v>
      </c>
      <c r="F6" s="104" t="s">
        <v>317</v>
      </c>
      <c r="G6" s="106"/>
      <c r="H6" s="104" t="s">
        <v>314</v>
      </c>
      <c r="I6" s="107" t="s">
        <v>610</v>
      </c>
    </row>
    <row r="7" spans="1:9" ht="76.5">
      <c r="A7" s="108" t="s">
        <v>598</v>
      </c>
      <c r="B7" s="109" t="s">
        <v>611</v>
      </c>
      <c r="C7" s="109" t="s">
        <v>612</v>
      </c>
      <c r="D7" s="108" t="s">
        <v>273</v>
      </c>
      <c r="E7" s="108" t="s">
        <v>274</v>
      </c>
      <c r="F7" s="108" t="s">
        <v>613</v>
      </c>
      <c r="G7" s="110"/>
      <c r="H7" s="108" t="s">
        <v>603</v>
      </c>
      <c r="I7" s="111" t="s">
        <v>610</v>
      </c>
    </row>
    <row r="8" spans="1:9" ht="38.25">
      <c r="A8" s="102" t="s">
        <v>614</v>
      </c>
      <c r="B8" s="25" t="s">
        <v>615</v>
      </c>
      <c r="C8" s="25" t="s">
        <v>616</v>
      </c>
      <c r="D8" s="102" t="s">
        <v>275</v>
      </c>
      <c r="E8" s="102" t="s">
        <v>276</v>
      </c>
      <c r="F8" s="102" t="s">
        <v>277</v>
      </c>
      <c r="G8" s="102" t="s">
        <v>278</v>
      </c>
      <c r="H8" s="102" t="s">
        <v>279</v>
      </c>
      <c r="I8" s="112"/>
    </row>
    <row r="9" spans="1:9" ht="51">
      <c r="A9" s="102" t="s">
        <v>617</v>
      </c>
      <c r="B9" s="25" t="s">
        <v>611</v>
      </c>
      <c r="C9" s="25" t="s">
        <v>618</v>
      </c>
      <c r="D9" s="102" t="s">
        <v>284</v>
      </c>
      <c r="E9" s="102" t="s">
        <v>285</v>
      </c>
      <c r="F9" s="102" t="s">
        <v>286</v>
      </c>
      <c r="G9" s="102" t="s">
        <v>287</v>
      </c>
      <c r="H9" s="102" t="s">
        <v>288</v>
      </c>
      <c r="I9" s="103" t="s">
        <v>608</v>
      </c>
    </row>
    <row r="10" spans="1:9" ht="51">
      <c r="A10" s="102" t="s">
        <v>619</v>
      </c>
      <c r="B10" s="25" t="s">
        <v>611</v>
      </c>
      <c r="C10" s="25" t="s">
        <v>620</v>
      </c>
      <c r="D10" s="102" t="s">
        <v>293</v>
      </c>
      <c r="E10" s="102" t="s">
        <v>294</v>
      </c>
      <c r="F10" s="102" t="s">
        <v>295</v>
      </c>
      <c r="G10" s="102" t="s">
        <v>296</v>
      </c>
      <c r="H10" s="102" t="s">
        <v>621</v>
      </c>
      <c r="I10" s="103" t="s">
        <v>606</v>
      </c>
    </row>
    <row r="11" spans="1:9" ht="51">
      <c r="A11" s="102" t="s">
        <v>622</v>
      </c>
      <c r="B11" s="25" t="s">
        <v>611</v>
      </c>
      <c r="C11" s="25" t="s">
        <v>623</v>
      </c>
      <c r="D11" s="102" t="s">
        <v>624</v>
      </c>
      <c r="E11" s="102" t="s">
        <v>318</v>
      </c>
      <c r="F11" s="102" t="s">
        <v>319</v>
      </c>
      <c r="G11" s="35"/>
      <c r="H11" s="102" t="s">
        <v>625</v>
      </c>
      <c r="I11" s="112"/>
    </row>
    <row r="12" spans="1:9" ht="51.75" thickBot="1">
      <c r="A12" s="104" t="s">
        <v>622</v>
      </c>
      <c r="B12" s="105" t="s">
        <v>611</v>
      </c>
      <c r="C12" s="105" t="s">
        <v>626</v>
      </c>
      <c r="D12" s="104" t="s">
        <v>320</v>
      </c>
      <c r="E12" s="104" t="s">
        <v>321</v>
      </c>
      <c r="F12" s="104" t="s">
        <v>322</v>
      </c>
      <c r="G12" s="106"/>
      <c r="H12" s="104" t="s">
        <v>627</v>
      </c>
      <c r="I12" s="113"/>
    </row>
    <row r="13" spans="1:9" ht="25.5">
      <c r="A13" s="108" t="s">
        <v>628</v>
      </c>
      <c r="B13" s="109" t="s">
        <v>615</v>
      </c>
      <c r="C13" s="109" t="s">
        <v>629</v>
      </c>
      <c r="D13" s="108" t="s">
        <v>297</v>
      </c>
      <c r="E13" s="108" t="s">
        <v>299</v>
      </c>
      <c r="F13" s="108" t="s">
        <v>300</v>
      </c>
      <c r="G13" s="110"/>
      <c r="H13" s="108" t="s">
        <v>301</v>
      </c>
      <c r="I13" s="111" t="s">
        <v>606</v>
      </c>
    </row>
    <row r="14" spans="1:9" ht="89.25">
      <c r="A14" s="102" t="s">
        <v>630</v>
      </c>
      <c r="B14" s="25" t="s">
        <v>615</v>
      </c>
      <c r="C14" s="25" t="s">
        <v>631</v>
      </c>
      <c r="D14" s="102" t="s">
        <v>302</v>
      </c>
      <c r="E14" s="102" t="s">
        <v>303</v>
      </c>
      <c r="F14" s="102" t="s">
        <v>304</v>
      </c>
      <c r="G14" s="35"/>
      <c r="H14" s="102" t="s">
        <v>632</v>
      </c>
      <c r="I14" s="103" t="s">
        <v>610</v>
      </c>
    </row>
    <row r="15" spans="1:9" ht="39" thickBot="1">
      <c r="A15" s="104" t="s">
        <v>633</v>
      </c>
      <c r="B15" s="105" t="s">
        <v>615</v>
      </c>
      <c r="C15" s="105" t="s">
        <v>634</v>
      </c>
      <c r="D15" s="104" t="s">
        <v>305</v>
      </c>
      <c r="E15" s="104" t="s">
        <v>306</v>
      </c>
      <c r="F15" s="104" t="s">
        <v>307</v>
      </c>
      <c r="G15" s="104" t="s">
        <v>222</v>
      </c>
      <c r="H15" s="104" t="s">
        <v>223</v>
      </c>
      <c r="I15" s="107" t="s">
        <v>608</v>
      </c>
    </row>
    <row r="16" spans="1:9" ht="25.5">
      <c r="A16" s="114" t="s">
        <v>280</v>
      </c>
      <c r="B16" s="109"/>
      <c r="C16" s="109"/>
      <c r="D16" s="108"/>
      <c r="E16" s="108"/>
      <c r="F16" s="108"/>
      <c r="G16" s="110"/>
      <c r="H16" s="108"/>
      <c r="I16" s="115"/>
    </row>
    <row r="17" spans="1:9" ht="63.75">
      <c r="A17" s="102" t="s">
        <v>635</v>
      </c>
      <c r="B17" s="25" t="s">
        <v>636</v>
      </c>
      <c r="C17" s="25" t="s">
        <v>637</v>
      </c>
      <c r="D17" s="102" t="s">
        <v>281</v>
      </c>
      <c r="E17" s="102" t="s">
        <v>282</v>
      </c>
      <c r="F17" s="102" t="s">
        <v>283</v>
      </c>
      <c r="G17" s="35"/>
      <c r="H17" s="102" t="s">
        <v>638</v>
      </c>
      <c r="I17" s="103" t="s">
        <v>606</v>
      </c>
    </row>
    <row r="18" spans="1:9" ht="25.5">
      <c r="A18" s="102" t="s">
        <v>290</v>
      </c>
      <c r="B18" s="25" t="s">
        <v>636</v>
      </c>
      <c r="C18" s="25" t="s">
        <v>639</v>
      </c>
      <c r="D18" s="102" t="s">
        <v>289</v>
      </c>
      <c r="E18" s="102" t="s">
        <v>291</v>
      </c>
      <c r="F18" s="102" t="s">
        <v>292</v>
      </c>
      <c r="G18" s="35"/>
      <c r="H18" s="102" t="s">
        <v>292</v>
      </c>
      <c r="I18" s="103" t="s">
        <v>608</v>
      </c>
    </row>
    <row r="19" spans="1:9" ht="38.25">
      <c r="A19" s="102" t="s">
        <v>633</v>
      </c>
      <c r="B19" s="25" t="s">
        <v>636</v>
      </c>
      <c r="C19" s="25" t="s">
        <v>640</v>
      </c>
      <c r="D19" s="102" t="s">
        <v>308</v>
      </c>
      <c r="E19" s="102" t="s">
        <v>221</v>
      </c>
      <c r="F19" s="102" t="s">
        <v>309</v>
      </c>
      <c r="G19" s="35"/>
      <c r="H19" s="102" t="s">
        <v>223</v>
      </c>
      <c r="I19" s="112"/>
    </row>
    <row r="20" spans="1:9" ht="25.5">
      <c r="A20" s="102" t="s">
        <v>641</v>
      </c>
      <c r="B20" s="25" t="s">
        <v>636</v>
      </c>
      <c r="C20" s="25" t="s">
        <v>642</v>
      </c>
      <c r="D20" s="102" t="s">
        <v>323</v>
      </c>
      <c r="E20" s="102" t="s">
        <v>324</v>
      </c>
      <c r="F20" s="102" t="s">
        <v>325</v>
      </c>
      <c r="G20" s="35"/>
      <c r="H20" s="102" t="s">
        <v>226</v>
      </c>
      <c r="I20" s="103" t="s">
        <v>610</v>
      </c>
    </row>
    <row r="21" spans="1:9" ht="51">
      <c r="A21" s="102" t="s">
        <v>643</v>
      </c>
      <c r="B21" s="25" t="s">
        <v>636</v>
      </c>
      <c r="C21" s="25" t="s">
        <v>644</v>
      </c>
      <c r="D21" s="102" t="s">
        <v>326</v>
      </c>
      <c r="E21" s="102" t="s">
        <v>327</v>
      </c>
      <c r="F21" s="102" t="s">
        <v>328</v>
      </c>
      <c r="G21" s="102" t="s">
        <v>329</v>
      </c>
      <c r="H21" s="102" t="s">
        <v>645</v>
      </c>
      <c r="I21" s="112"/>
    </row>
    <row r="22" spans="1:9" ht="38.25">
      <c r="A22" s="102" t="s">
        <v>646</v>
      </c>
      <c r="B22" s="25" t="s">
        <v>636</v>
      </c>
      <c r="C22" s="25" t="s">
        <v>647</v>
      </c>
      <c r="D22" s="35" t="s">
        <v>648</v>
      </c>
      <c r="E22" s="35" t="s">
        <v>649</v>
      </c>
      <c r="F22" s="35" t="s">
        <v>650</v>
      </c>
      <c r="G22" s="35"/>
      <c r="H22" s="25" t="s">
        <v>15</v>
      </c>
      <c r="I22" s="112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0" zoomScaleNormal="70" workbookViewId="0">
      <pane ySplit="2" topLeftCell="A3" activePane="bottomLeft" state="frozen"/>
      <selection pane="bottomLeft" activeCell="C26" sqref="C26"/>
    </sheetView>
  </sheetViews>
  <sheetFormatPr defaultColWidth="14.42578125" defaultRowHeight="15.75" customHeight="1"/>
  <cols>
    <col min="1" max="4" width="21.5703125" customWidth="1"/>
    <col min="5" max="5" width="34.5703125" customWidth="1"/>
    <col min="6" max="6" width="21.42578125" customWidth="1"/>
  </cols>
  <sheetData>
    <row r="1" spans="1:9" s="10" customFormat="1" ht="107.25" customHeight="1">
      <c r="A1" s="117" t="s">
        <v>488</v>
      </c>
      <c r="B1" s="117"/>
      <c r="C1" s="117"/>
      <c r="D1" s="117"/>
      <c r="E1" s="117"/>
      <c r="F1" s="117"/>
      <c r="G1" s="117"/>
      <c r="H1" s="117"/>
    </row>
    <row r="2" spans="1:9" ht="25.5">
      <c r="A2" s="4" t="s">
        <v>0</v>
      </c>
      <c r="B2" s="4" t="s">
        <v>3</v>
      </c>
      <c r="C2" s="4" t="s">
        <v>4</v>
      </c>
      <c r="D2" s="4" t="s">
        <v>1</v>
      </c>
      <c r="E2" s="4" t="s">
        <v>2</v>
      </c>
      <c r="F2" s="5" t="s">
        <v>5</v>
      </c>
      <c r="G2" s="21" t="s">
        <v>487</v>
      </c>
      <c r="H2" s="21" t="s">
        <v>377</v>
      </c>
    </row>
    <row r="3" spans="1:9" ht="25.5">
      <c r="A3" s="6" t="s">
        <v>468</v>
      </c>
      <c r="B3" s="5" t="s">
        <v>8</v>
      </c>
      <c r="C3" s="5" t="s">
        <v>9</v>
      </c>
      <c r="D3" s="5" t="s">
        <v>6</v>
      </c>
      <c r="E3" s="5" t="s">
        <v>7</v>
      </c>
      <c r="F3" s="5" t="s">
        <v>10</v>
      </c>
      <c r="G3" s="22">
        <v>6</v>
      </c>
      <c r="H3" s="22">
        <v>1</v>
      </c>
    </row>
    <row r="4" spans="1:9" ht="25.5">
      <c r="A4" s="6" t="s">
        <v>469</v>
      </c>
      <c r="B4" s="5" t="s">
        <v>13</v>
      </c>
      <c r="C4" s="5" t="s">
        <v>14</v>
      </c>
      <c r="D4" s="5" t="s">
        <v>11</v>
      </c>
      <c r="E4" s="5" t="s">
        <v>12</v>
      </c>
      <c r="F4" s="5" t="s">
        <v>15</v>
      </c>
      <c r="G4" s="22">
        <v>2</v>
      </c>
      <c r="H4" s="22">
        <v>2</v>
      </c>
    </row>
    <row r="5" spans="1:9" s="10" customFormat="1" ht="12.75">
      <c r="A5" s="37"/>
      <c r="B5" s="38"/>
      <c r="C5" s="38"/>
      <c r="D5" s="38"/>
      <c r="E5" s="38"/>
      <c r="F5" s="38"/>
      <c r="G5" s="39"/>
      <c r="H5" s="39"/>
      <c r="I5" s="40"/>
    </row>
    <row r="6" spans="1:9" s="10" customFormat="1" ht="12.75">
      <c r="A6" s="37"/>
      <c r="B6" s="38"/>
      <c r="C6" s="38"/>
      <c r="D6" s="38"/>
      <c r="E6" s="38"/>
      <c r="F6" s="38"/>
      <c r="G6" s="39"/>
      <c r="H6" s="39"/>
      <c r="I6" s="40"/>
    </row>
    <row r="7" spans="1:9" s="10" customFormat="1" ht="100.5" customHeight="1">
      <c r="A7" s="118" t="s">
        <v>489</v>
      </c>
      <c r="B7" s="118"/>
      <c r="C7" s="118"/>
      <c r="D7" s="118"/>
      <c r="E7" s="118"/>
      <c r="F7" s="118"/>
      <c r="G7" s="118"/>
      <c r="H7" s="118"/>
    </row>
    <row r="8" spans="1:9" ht="25.5">
      <c r="A8" s="2" t="s">
        <v>470</v>
      </c>
      <c r="B8" s="2" t="s">
        <v>262</v>
      </c>
      <c r="C8" s="2" t="s">
        <v>263</v>
      </c>
      <c r="D8" s="2" t="s">
        <v>260</v>
      </c>
      <c r="E8" s="2" t="s">
        <v>261</v>
      </c>
      <c r="F8" s="2" t="s">
        <v>264</v>
      </c>
      <c r="G8" s="4">
        <v>6</v>
      </c>
      <c r="H8" s="4">
        <v>1</v>
      </c>
    </row>
    <row r="9" spans="1:9" ht="25.5">
      <c r="A9" s="2" t="s">
        <v>471</v>
      </c>
      <c r="B9" s="2" t="s">
        <v>265</v>
      </c>
      <c r="C9" s="2" t="s">
        <v>225</v>
      </c>
      <c r="D9" s="2" t="s">
        <v>6</v>
      </c>
      <c r="E9" s="2" t="s">
        <v>224</v>
      </c>
      <c r="F9" s="2" t="s">
        <v>226</v>
      </c>
      <c r="G9" s="4">
        <v>2</v>
      </c>
      <c r="H9" s="4">
        <v>2</v>
      </c>
    </row>
    <row r="10" spans="1:9" ht="63.75">
      <c r="A10" s="2" t="s">
        <v>472</v>
      </c>
      <c r="B10" s="2" t="s">
        <v>266</v>
      </c>
      <c r="C10" s="2" t="s">
        <v>267</v>
      </c>
      <c r="D10" s="2" t="s">
        <v>105</v>
      </c>
      <c r="E10" s="2" t="s">
        <v>106</v>
      </c>
      <c r="F10" s="2" t="s">
        <v>109</v>
      </c>
      <c r="G10" s="4">
        <v>1</v>
      </c>
      <c r="H10" s="4">
        <v>3</v>
      </c>
    </row>
  </sheetData>
  <mergeCells count="2">
    <mergeCell ref="A1:H1"/>
    <mergeCell ref="A7:H7"/>
  </mergeCells>
  <pageMargins left="0.7" right="0.7" top="0.75" bottom="0.75" header="0.3" footer="0.3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workbookViewId="0">
      <pane ySplit="2" topLeftCell="A3" activePane="bottomLeft" state="frozen"/>
      <selection pane="bottomLeft" activeCell="C42" sqref="C42"/>
    </sheetView>
  </sheetViews>
  <sheetFormatPr defaultColWidth="14.42578125" defaultRowHeight="15.75" customHeight="1"/>
  <cols>
    <col min="1" max="1" width="16.28515625" customWidth="1"/>
    <col min="2" max="4" width="21.5703125" customWidth="1"/>
    <col min="5" max="5" width="34.5703125" customWidth="1"/>
    <col min="6" max="6" width="21.5703125" customWidth="1"/>
  </cols>
  <sheetData>
    <row r="1" spans="1:13" s="10" customFormat="1" ht="72.75" customHeight="1">
      <c r="A1" s="119" t="s">
        <v>479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5.5">
      <c r="A2" s="13" t="s">
        <v>334</v>
      </c>
      <c r="B2" s="14" t="s">
        <v>3</v>
      </c>
      <c r="C2" s="14" t="s">
        <v>4</v>
      </c>
      <c r="D2" s="14" t="s">
        <v>1</v>
      </c>
      <c r="E2" s="14" t="s">
        <v>2</v>
      </c>
      <c r="F2" s="15" t="s">
        <v>5</v>
      </c>
      <c r="G2" s="16" t="s">
        <v>473</v>
      </c>
      <c r="H2" s="16" t="s">
        <v>474</v>
      </c>
      <c r="I2" s="16" t="s">
        <v>475</v>
      </c>
      <c r="J2" s="16" t="s">
        <v>476</v>
      </c>
      <c r="K2" s="17" t="s">
        <v>477</v>
      </c>
      <c r="L2" s="17" t="s">
        <v>478</v>
      </c>
      <c r="M2" s="17" t="s">
        <v>377</v>
      </c>
    </row>
    <row r="3" spans="1:13" ht="25.5">
      <c r="A3" s="16" t="s">
        <v>461</v>
      </c>
      <c r="B3" s="16" t="s">
        <v>245</v>
      </c>
      <c r="C3" s="16" t="s">
        <v>246</v>
      </c>
      <c r="D3" s="16" t="s">
        <v>25</v>
      </c>
      <c r="E3" s="16" t="s">
        <v>26</v>
      </c>
      <c r="F3" s="16" t="s">
        <v>29</v>
      </c>
      <c r="G3" s="14">
        <v>0</v>
      </c>
      <c r="H3" s="14">
        <v>120</v>
      </c>
      <c r="I3" s="14">
        <v>10</v>
      </c>
      <c r="J3" s="14">
        <v>120</v>
      </c>
      <c r="K3" s="14">
        <f>MAX(G3,I3)</f>
        <v>10</v>
      </c>
      <c r="L3" s="14">
        <v>120</v>
      </c>
      <c r="M3" s="14">
        <v>2</v>
      </c>
    </row>
    <row r="4" spans="1:13" ht="25.5">
      <c r="A4" s="16" t="s">
        <v>462</v>
      </c>
      <c r="B4" s="16" t="s">
        <v>256</v>
      </c>
      <c r="C4" s="16" t="s">
        <v>257</v>
      </c>
      <c r="D4" s="16" t="s">
        <v>6</v>
      </c>
      <c r="E4" s="16" t="s">
        <v>62</v>
      </c>
      <c r="F4" s="16" t="s">
        <v>238</v>
      </c>
      <c r="G4" s="14">
        <v>15</v>
      </c>
      <c r="H4" s="14">
        <v>120</v>
      </c>
      <c r="I4" s="14">
        <v>0</v>
      </c>
      <c r="J4" s="14">
        <v>120</v>
      </c>
      <c r="K4" s="14">
        <f>MAX(G4,I4)</f>
        <v>15</v>
      </c>
      <c r="L4" s="14">
        <v>120</v>
      </c>
      <c r="M4" s="14">
        <v>1</v>
      </c>
    </row>
    <row r="5" spans="1:13" ht="25.5">
      <c r="A5" s="16" t="s">
        <v>463</v>
      </c>
      <c r="B5" s="16" t="s">
        <v>258</v>
      </c>
      <c r="C5" s="16"/>
      <c r="D5" s="16" t="s">
        <v>6</v>
      </c>
      <c r="E5" s="16" t="s">
        <v>62</v>
      </c>
      <c r="F5" s="16" t="s">
        <v>71</v>
      </c>
      <c r="G5" s="14">
        <v>0</v>
      </c>
      <c r="H5" s="14">
        <v>120</v>
      </c>
      <c r="I5" s="14">
        <v>0</v>
      </c>
      <c r="J5" s="14">
        <v>120</v>
      </c>
      <c r="K5" s="14">
        <f>MAX(G5,I5)</f>
        <v>0</v>
      </c>
      <c r="L5" s="14">
        <v>120</v>
      </c>
      <c r="M5" s="14">
        <v>3</v>
      </c>
    </row>
    <row r="6" spans="1:13" s="10" customFormat="1" ht="12.75">
      <c r="A6" s="18"/>
      <c r="B6" s="18"/>
      <c r="C6" s="18"/>
      <c r="D6" s="18"/>
      <c r="E6" s="18"/>
      <c r="F6" s="18"/>
      <c r="G6" s="19"/>
      <c r="H6" s="19"/>
      <c r="I6" s="19"/>
      <c r="J6" s="19"/>
      <c r="K6" s="20"/>
      <c r="L6" s="20"/>
      <c r="M6" s="20"/>
    </row>
    <row r="7" spans="1:13" s="10" customFormat="1" ht="12.75">
      <c r="A7" s="18"/>
      <c r="B7" s="18"/>
      <c r="C7" s="18"/>
      <c r="D7" s="18"/>
      <c r="E7" s="18"/>
      <c r="F7" s="18"/>
      <c r="G7" s="19"/>
      <c r="H7" s="19"/>
      <c r="I7" s="19"/>
      <c r="J7" s="19"/>
      <c r="K7" s="20"/>
      <c r="L7" s="20"/>
      <c r="M7" s="20"/>
    </row>
    <row r="8" spans="1:13" s="10" customFormat="1" ht="12.75">
      <c r="A8" s="18"/>
      <c r="B8" s="18"/>
      <c r="C8" s="18"/>
      <c r="D8" s="18"/>
      <c r="E8" s="18"/>
      <c r="F8" s="18"/>
      <c r="G8" s="19"/>
      <c r="H8" s="19"/>
      <c r="I8" s="19"/>
      <c r="J8" s="19"/>
      <c r="K8" s="20"/>
      <c r="L8" s="20"/>
      <c r="M8" s="20"/>
    </row>
    <row r="9" spans="1:13" s="10" customFormat="1" ht="68.25" customHeight="1">
      <c r="A9" s="120" t="s">
        <v>480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</row>
    <row r="10" spans="1:13" s="10" customFormat="1" ht="28.5" customHeight="1">
      <c r="A10" s="13" t="s">
        <v>334</v>
      </c>
      <c r="B10" s="14" t="s">
        <v>3</v>
      </c>
      <c r="C10" s="14" t="s">
        <v>4</v>
      </c>
      <c r="D10" s="14" t="s">
        <v>1</v>
      </c>
      <c r="E10" s="14" t="s">
        <v>2</v>
      </c>
      <c r="F10" s="15" t="s">
        <v>5</v>
      </c>
      <c r="G10" s="16" t="s">
        <v>473</v>
      </c>
      <c r="H10" s="16" t="s">
        <v>474</v>
      </c>
      <c r="I10" s="16" t="s">
        <v>475</v>
      </c>
      <c r="J10" s="16" t="s">
        <v>476</v>
      </c>
      <c r="K10" s="17" t="s">
        <v>477</v>
      </c>
      <c r="L10" s="17" t="s">
        <v>478</v>
      </c>
      <c r="M10" s="17" t="s">
        <v>377</v>
      </c>
    </row>
    <row r="11" spans="1:13" ht="25.5">
      <c r="A11" s="16" t="s">
        <v>464</v>
      </c>
      <c r="B11" s="16" t="s">
        <v>247</v>
      </c>
      <c r="C11" s="16" t="s">
        <v>248</v>
      </c>
      <c r="D11" s="16" t="s">
        <v>25</v>
      </c>
      <c r="E11" s="16" t="s">
        <v>26</v>
      </c>
      <c r="F11" s="16" t="s">
        <v>29</v>
      </c>
      <c r="G11" s="14">
        <v>0</v>
      </c>
      <c r="H11" s="14">
        <v>120</v>
      </c>
      <c r="I11" s="14">
        <v>10</v>
      </c>
      <c r="J11" s="14">
        <v>120</v>
      </c>
      <c r="K11" s="14">
        <f>MAX(G11,I11)</f>
        <v>10</v>
      </c>
      <c r="L11" s="14">
        <v>120</v>
      </c>
      <c r="M11" s="14">
        <v>2</v>
      </c>
    </row>
    <row r="12" spans="1:13" ht="25.5">
      <c r="A12" s="16" t="s">
        <v>465</v>
      </c>
      <c r="B12" s="16" t="s">
        <v>249</v>
      </c>
      <c r="C12" s="16" t="s">
        <v>250</v>
      </c>
      <c r="D12" s="16" t="s">
        <v>25</v>
      </c>
      <c r="E12" s="16" t="s">
        <v>26</v>
      </c>
      <c r="F12" s="16" t="s">
        <v>34</v>
      </c>
      <c r="G12" s="14">
        <v>-5</v>
      </c>
      <c r="H12" s="14">
        <v>120</v>
      </c>
      <c r="I12" s="14">
        <v>0</v>
      </c>
      <c r="J12" s="14">
        <v>120</v>
      </c>
      <c r="K12" s="14">
        <f>MAX(G12,I12)</f>
        <v>0</v>
      </c>
      <c r="L12" s="14">
        <v>120</v>
      </c>
      <c r="M12" s="14">
        <v>4</v>
      </c>
    </row>
    <row r="13" spans="1:13" ht="25.5">
      <c r="A13" s="16" t="s">
        <v>466</v>
      </c>
      <c r="B13" s="16" t="s">
        <v>253</v>
      </c>
      <c r="C13" s="16" t="s">
        <v>254</v>
      </c>
      <c r="D13" s="16" t="s">
        <v>251</v>
      </c>
      <c r="E13" s="16" t="s">
        <v>252</v>
      </c>
      <c r="F13" s="16" t="s">
        <v>255</v>
      </c>
      <c r="G13" s="14">
        <v>0</v>
      </c>
      <c r="H13" s="14">
        <v>120</v>
      </c>
      <c r="I13" s="14">
        <v>0</v>
      </c>
      <c r="J13" s="14">
        <v>120</v>
      </c>
      <c r="K13" s="14">
        <f>MAX(G13,I13)</f>
        <v>0</v>
      </c>
      <c r="L13" s="14">
        <v>120</v>
      </c>
      <c r="M13" s="14">
        <v>3</v>
      </c>
    </row>
    <row r="14" spans="1:13" ht="25.5">
      <c r="A14" s="2" t="s">
        <v>467</v>
      </c>
      <c r="B14" s="2" t="s">
        <v>259</v>
      </c>
      <c r="C14" s="2"/>
      <c r="D14" s="2" t="s">
        <v>77</v>
      </c>
      <c r="E14" s="2" t="s">
        <v>87</v>
      </c>
      <c r="F14" s="2" t="s">
        <v>90</v>
      </c>
      <c r="G14" s="11">
        <v>0</v>
      </c>
      <c r="H14" s="11">
        <v>120</v>
      </c>
      <c r="I14" s="11">
        <v>15</v>
      </c>
      <c r="J14" s="22">
        <v>120</v>
      </c>
      <c r="K14" s="14">
        <f>MAX(G14,I14)</f>
        <v>15</v>
      </c>
      <c r="L14" s="11">
        <v>120</v>
      </c>
      <c r="M14" s="11">
        <v>1</v>
      </c>
    </row>
  </sheetData>
  <mergeCells count="2">
    <mergeCell ref="A1:M1"/>
    <mergeCell ref="A9:M9"/>
  </mergeCells>
  <pageMargins left="0.7" right="0.7" top="0.75" bottom="0.75" header="0.3" footer="0.3"/>
  <pageSetup paperSize="9" scale="5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0" zoomScaleNormal="70" workbookViewId="0">
      <pane ySplit="2" topLeftCell="A3" activePane="bottomLeft" state="frozen"/>
      <selection pane="bottomLeft" sqref="A1:M1"/>
    </sheetView>
  </sheetViews>
  <sheetFormatPr defaultColWidth="14.42578125" defaultRowHeight="15.75" customHeight="1"/>
  <cols>
    <col min="1" max="4" width="21.5703125" customWidth="1"/>
    <col min="5" max="5" width="34.5703125" customWidth="1"/>
    <col min="6" max="6" width="21.5703125" customWidth="1"/>
  </cols>
  <sheetData>
    <row r="1" spans="1:13" s="10" customFormat="1" ht="78" customHeight="1">
      <c r="A1" s="117" t="s">
        <v>496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5.5">
      <c r="A2" s="13" t="s">
        <v>334</v>
      </c>
      <c r="B2" s="14" t="s">
        <v>3</v>
      </c>
      <c r="C2" s="14" t="s">
        <v>4</v>
      </c>
      <c r="D2" s="14" t="s">
        <v>1</v>
      </c>
      <c r="E2" s="14" t="s">
        <v>2</v>
      </c>
      <c r="F2" s="15" t="s">
        <v>5</v>
      </c>
      <c r="G2" s="16" t="s">
        <v>490</v>
      </c>
      <c r="H2" s="16" t="s">
        <v>474</v>
      </c>
      <c r="I2" s="16" t="s">
        <v>491</v>
      </c>
      <c r="J2" s="16" t="s">
        <v>476</v>
      </c>
      <c r="K2" s="16" t="s">
        <v>492</v>
      </c>
      <c r="L2" s="16" t="s">
        <v>493</v>
      </c>
      <c r="M2" s="16" t="s">
        <v>377</v>
      </c>
    </row>
    <row r="3" spans="1:13" ht="25.5">
      <c r="A3" s="16" t="s">
        <v>452</v>
      </c>
      <c r="B3" s="16" t="s">
        <v>233</v>
      </c>
      <c r="C3" s="16"/>
      <c r="D3" s="16" t="s">
        <v>41</v>
      </c>
      <c r="E3" s="16" t="s">
        <v>47</v>
      </c>
      <c r="F3" s="16" t="s">
        <v>50</v>
      </c>
      <c r="G3" s="14">
        <v>0</v>
      </c>
      <c r="H3" s="14">
        <v>120</v>
      </c>
      <c r="I3" s="14">
        <v>2</v>
      </c>
      <c r="J3" s="14">
        <v>120</v>
      </c>
      <c r="K3" s="14">
        <v>2</v>
      </c>
      <c r="L3" s="14">
        <v>120</v>
      </c>
      <c r="M3" s="14">
        <v>2</v>
      </c>
    </row>
    <row r="4" spans="1:13" ht="25.5">
      <c r="A4" s="16" t="s">
        <v>453</v>
      </c>
      <c r="B4" s="16" t="s">
        <v>239</v>
      </c>
      <c r="C4" s="16"/>
      <c r="D4" s="16" t="s">
        <v>6</v>
      </c>
      <c r="E4" s="16" t="s">
        <v>62</v>
      </c>
      <c r="F4" s="16" t="s">
        <v>71</v>
      </c>
      <c r="G4" s="14">
        <v>11</v>
      </c>
      <c r="H4" s="14">
        <v>120</v>
      </c>
      <c r="I4" s="14">
        <v>3</v>
      </c>
      <c r="J4" s="14">
        <v>120</v>
      </c>
      <c r="K4" s="14">
        <v>11</v>
      </c>
      <c r="L4" s="14">
        <v>120</v>
      </c>
      <c r="M4" s="14">
        <v>1</v>
      </c>
    </row>
    <row r="5" spans="1:13" s="10" customFormat="1" ht="25.5">
      <c r="A5" s="16" t="s">
        <v>494</v>
      </c>
      <c r="B5" s="21" t="s">
        <v>36</v>
      </c>
      <c r="C5" s="16"/>
      <c r="D5" s="16" t="s">
        <v>6</v>
      </c>
      <c r="E5" s="16" t="s">
        <v>495</v>
      </c>
      <c r="F5" s="16" t="s">
        <v>37</v>
      </c>
      <c r="G5" s="14">
        <v>1</v>
      </c>
      <c r="H5" s="14">
        <v>120</v>
      </c>
      <c r="I5" s="14">
        <v>1</v>
      </c>
      <c r="J5" s="14">
        <v>120</v>
      </c>
      <c r="K5" s="14">
        <v>1</v>
      </c>
      <c r="L5" s="14">
        <v>120</v>
      </c>
      <c r="M5" s="14">
        <v>3</v>
      </c>
    </row>
    <row r="6" spans="1:13" s="10" customFormat="1" ht="12.75">
      <c r="A6" s="18"/>
      <c r="B6" s="18"/>
      <c r="C6" s="18"/>
      <c r="D6" s="18"/>
      <c r="E6" s="18"/>
      <c r="F6" s="18"/>
      <c r="G6" s="19"/>
      <c r="H6" s="19"/>
      <c r="I6" s="19"/>
      <c r="J6" s="19"/>
      <c r="K6" s="19"/>
      <c r="L6" s="19"/>
      <c r="M6" s="19"/>
    </row>
    <row r="7" spans="1:13" s="10" customFormat="1" ht="12.75">
      <c r="A7" s="18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</row>
    <row r="8" spans="1:13" s="10" customFormat="1" ht="98.25" customHeight="1">
      <c r="A8" s="123" t="s">
        <v>497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1:13" s="10" customFormat="1" ht="33" customHeight="1">
      <c r="A9" s="13" t="s">
        <v>334</v>
      </c>
      <c r="B9" s="14" t="s">
        <v>3</v>
      </c>
      <c r="C9" s="14" t="s">
        <v>4</v>
      </c>
      <c r="D9" s="14" t="s">
        <v>1</v>
      </c>
      <c r="E9" s="14" t="s">
        <v>2</v>
      </c>
      <c r="F9" s="15" t="s">
        <v>5</v>
      </c>
      <c r="G9" s="16" t="s">
        <v>490</v>
      </c>
      <c r="H9" s="16" t="s">
        <v>474</v>
      </c>
      <c r="I9" s="16" t="s">
        <v>491</v>
      </c>
      <c r="J9" s="16" t="s">
        <v>476</v>
      </c>
      <c r="K9" s="16" t="s">
        <v>492</v>
      </c>
      <c r="L9" s="16" t="s">
        <v>493</v>
      </c>
      <c r="M9" s="16" t="s">
        <v>377</v>
      </c>
    </row>
    <row r="10" spans="1:13" ht="25.5">
      <c r="A10" s="2" t="s">
        <v>454</v>
      </c>
      <c r="B10" s="2" t="s">
        <v>230</v>
      </c>
      <c r="C10" s="2" t="s">
        <v>231</v>
      </c>
      <c r="D10" s="2" t="s">
        <v>6</v>
      </c>
      <c r="E10" s="2" t="s">
        <v>229</v>
      </c>
      <c r="F10" s="2" t="s">
        <v>232</v>
      </c>
      <c r="G10" s="22">
        <v>45</v>
      </c>
      <c r="H10" s="22">
        <v>97.16</v>
      </c>
      <c r="I10" s="22">
        <v>20</v>
      </c>
      <c r="J10" s="22">
        <v>73.16</v>
      </c>
      <c r="K10" s="22">
        <v>45</v>
      </c>
      <c r="L10" s="22">
        <v>97.16</v>
      </c>
      <c r="M10" s="22">
        <v>1</v>
      </c>
    </row>
    <row r="11" spans="1:13" ht="25.5">
      <c r="A11" s="2" t="s">
        <v>455</v>
      </c>
      <c r="B11" s="2" t="s">
        <v>234</v>
      </c>
      <c r="C11" s="2" t="s">
        <v>235</v>
      </c>
      <c r="D11" s="2" t="s">
        <v>6</v>
      </c>
      <c r="E11" s="2" t="s">
        <v>175</v>
      </c>
      <c r="F11" s="2" t="s">
        <v>10</v>
      </c>
      <c r="G11" s="22">
        <v>12</v>
      </c>
      <c r="H11" s="22">
        <v>87.38</v>
      </c>
      <c r="I11" s="22">
        <v>0</v>
      </c>
      <c r="J11" s="22">
        <v>60.44</v>
      </c>
      <c r="K11" s="22">
        <v>12</v>
      </c>
      <c r="L11" s="22">
        <v>27.38</v>
      </c>
      <c r="M11" s="22">
        <v>3</v>
      </c>
    </row>
    <row r="12" spans="1:13" ht="25.5">
      <c r="A12" s="2" t="s">
        <v>456</v>
      </c>
      <c r="B12" s="2" t="s">
        <v>236</v>
      </c>
      <c r="C12" s="2"/>
      <c r="D12" s="2" t="s">
        <v>6</v>
      </c>
      <c r="E12" s="2" t="s">
        <v>21</v>
      </c>
      <c r="F12" s="2" t="s">
        <v>23</v>
      </c>
      <c r="G12" s="22">
        <v>11</v>
      </c>
      <c r="H12" s="22">
        <v>40.369999999999997</v>
      </c>
      <c r="I12" s="22">
        <v>12</v>
      </c>
      <c r="J12" s="22">
        <v>28.5</v>
      </c>
      <c r="K12" s="22">
        <v>12</v>
      </c>
      <c r="L12" s="22">
        <v>28.5</v>
      </c>
      <c r="M12" s="22">
        <v>2</v>
      </c>
    </row>
    <row r="13" spans="1:13" ht="25.5">
      <c r="A13" s="2" t="s">
        <v>457</v>
      </c>
      <c r="B13" s="2" t="s">
        <v>237</v>
      </c>
      <c r="C13" s="2"/>
      <c r="D13" s="2" t="s">
        <v>6</v>
      </c>
      <c r="E13" s="2" t="s">
        <v>62</v>
      </c>
      <c r="F13" s="2" t="s">
        <v>238</v>
      </c>
      <c r="G13" s="22">
        <v>0</v>
      </c>
      <c r="H13" s="22">
        <v>18.190000000000001</v>
      </c>
      <c r="I13" s="22">
        <v>0</v>
      </c>
      <c r="J13" s="22">
        <v>39.22</v>
      </c>
      <c r="K13" s="22">
        <v>0</v>
      </c>
      <c r="L13" s="22">
        <v>18.190000000000001</v>
      </c>
      <c r="M13" s="22">
        <v>5</v>
      </c>
    </row>
    <row r="14" spans="1:13" ht="25.5">
      <c r="A14" s="2" t="s">
        <v>458</v>
      </c>
      <c r="B14" s="2" t="s">
        <v>240</v>
      </c>
      <c r="C14" s="2" t="s">
        <v>241</v>
      </c>
      <c r="D14" s="2" t="s">
        <v>77</v>
      </c>
      <c r="E14" s="2" t="s">
        <v>87</v>
      </c>
      <c r="F14" s="2" t="s">
        <v>90</v>
      </c>
      <c r="G14" s="22">
        <v>0</v>
      </c>
      <c r="H14" s="22">
        <v>42.28</v>
      </c>
      <c r="I14" s="22">
        <v>0</v>
      </c>
      <c r="J14" s="22">
        <v>37.69</v>
      </c>
      <c r="K14" s="22">
        <v>0</v>
      </c>
      <c r="L14" s="22">
        <v>37.69</v>
      </c>
      <c r="M14" s="22">
        <v>6</v>
      </c>
    </row>
    <row r="15" spans="1:13" ht="25.5">
      <c r="A15" s="2" t="s">
        <v>459</v>
      </c>
      <c r="B15" s="2" t="s">
        <v>242</v>
      </c>
      <c r="C15" s="2"/>
      <c r="D15" s="2" t="s">
        <v>77</v>
      </c>
      <c r="E15" s="2" t="s">
        <v>87</v>
      </c>
      <c r="F15" s="2" t="s">
        <v>90</v>
      </c>
      <c r="G15" s="22">
        <v>0</v>
      </c>
      <c r="H15" s="22">
        <v>120</v>
      </c>
      <c r="I15" s="22">
        <v>0</v>
      </c>
      <c r="J15" s="22">
        <v>120</v>
      </c>
      <c r="K15" s="22">
        <v>0</v>
      </c>
      <c r="L15" s="22">
        <v>120</v>
      </c>
      <c r="M15" s="22">
        <v>7</v>
      </c>
    </row>
    <row r="16" spans="1:13" ht="25.5">
      <c r="A16" s="2" t="s">
        <v>460</v>
      </c>
      <c r="B16" s="2" t="s">
        <v>243</v>
      </c>
      <c r="C16" s="2" t="s">
        <v>244</v>
      </c>
      <c r="D16" s="2" t="s">
        <v>77</v>
      </c>
      <c r="E16" s="2" t="s">
        <v>87</v>
      </c>
      <c r="F16" s="2" t="s">
        <v>90</v>
      </c>
      <c r="G16" s="22">
        <v>1</v>
      </c>
      <c r="H16" s="22">
        <v>40</v>
      </c>
      <c r="I16" s="22">
        <v>0</v>
      </c>
      <c r="J16" s="22">
        <v>57.66</v>
      </c>
      <c r="K16" s="22">
        <v>1</v>
      </c>
      <c r="L16" s="22">
        <v>40</v>
      </c>
      <c r="M16" s="22">
        <v>4</v>
      </c>
    </row>
  </sheetData>
  <mergeCells count="2">
    <mergeCell ref="A8:M8"/>
    <mergeCell ref="A1:M1"/>
  </mergeCells>
  <pageMargins left="0.7" right="0.7" top="0.75" bottom="0.75" header="0.3" footer="0.3"/>
  <pageSetup paperSize="9" scale="5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C1" zoomScale="70" zoomScaleNormal="70" workbookViewId="0">
      <pane ySplit="2" topLeftCell="A24" activePane="bottomLeft" state="frozen"/>
      <selection pane="bottomLeft" activeCell="M37" sqref="M37"/>
    </sheetView>
  </sheetViews>
  <sheetFormatPr defaultColWidth="14.42578125" defaultRowHeight="15.75" customHeight="1"/>
  <cols>
    <col min="1" max="1" width="15.28515625" customWidth="1"/>
    <col min="2" max="4" width="21.5703125" customWidth="1"/>
    <col min="5" max="5" width="28.42578125" customWidth="1"/>
    <col min="6" max="6" width="21.5703125" customWidth="1"/>
    <col min="7" max="7" width="19" customWidth="1"/>
  </cols>
  <sheetData>
    <row r="1" spans="1:13" s="10" customFormat="1" ht="108.75" customHeight="1">
      <c r="A1" s="117" t="s">
        <v>510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5.5">
      <c r="A2" s="57" t="s">
        <v>334</v>
      </c>
      <c r="B2" s="45" t="s">
        <v>3</v>
      </c>
      <c r="C2" s="45" t="s">
        <v>4</v>
      </c>
      <c r="D2" s="45" t="s">
        <v>1</v>
      </c>
      <c r="E2" s="45" t="s">
        <v>2</v>
      </c>
      <c r="F2" s="47" t="s">
        <v>5</v>
      </c>
      <c r="G2" s="46" t="s">
        <v>490</v>
      </c>
      <c r="H2" s="46" t="s">
        <v>474</v>
      </c>
      <c r="I2" s="46" t="s">
        <v>491</v>
      </c>
      <c r="J2" s="46" t="s">
        <v>476</v>
      </c>
      <c r="K2" s="46" t="s">
        <v>492</v>
      </c>
      <c r="L2" s="46" t="s">
        <v>378</v>
      </c>
      <c r="M2" s="46" t="s">
        <v>377</v>
      </c>
    </row>
    <row r="3" spans="1:13" ht="25.5">
      <c r="A3" s="29" t="s">
        <v>416</v>
      </c>
      <c r="B3" s="29" t="s">
        <v>173</v>
      </c>
      <c r="C3" s="29"/>
      <c r="D3" s="29" t="s">
        <v>6</v>
      </c>
      <c r="E3" s="29" t="s">
        <v>172</v>
      </c>
      <c r="F3" s="29" t="s">
        <v>174</v>
      </c>
      <c r="G3" s="29">
        <v>22</v>
      </c>
      <c r="H3" s="28">
        <v>50.6</v>
      </c>
      <c r="I3" s="28">
        <v>22</v>
      </c>
      <c r="J3" s="28">
        <v>49.52</v>
      </c>
      <c r="K3" s="22">
        <f t="shared" ref="K3:K29" si="0">MAX(G3,I3)</f>
        <v>22</v>
      </c>
      <c r="L3" s="22">
        <v>49.52</v>
      </c>
      <c r="M3" s="22">
        <v>1</v>
      </c>
    </row>
    <row r="4" spans="1:13" ht="25.5">
      <c r="A4" s="29" t="s">
        <v>414</v>
      </c>
      <c r="B4" s="29" t="s">
        <v>161</v>
      </c>
      <c r="C4" s="29"/>
      <c r="D4" s="29" t="s">
        <v>6</v>
      </c>
      <c r="E4" s="29" t="s">
        <v>35</v>
      </c>
      <c r="F4" s="29" t="s">
        <v>37</v>
      </c>
      <c r="G4" s="29">
        <v>22</v>
      </c>
      <c r="H4" s="28">
        <v>77.760000000000005</v>
      </c>
      <c r="I4" s="28">
        <v>22</v>
      </c>
      <c r="J4" s="28">
        <v>66.180000000000007</v>
      </c>
      <c r="K4" s="49">
        <f t="shared" si="0"/>
        <v>22</v>
      </c>
      <c r="L4" s="22">
        <v>66.180000000000007</v>
      </c>
      <c r="M4" s="22">
        <v>2</v>
      </c>
    </row>
    <row r="5" spans="1:13" ht="25.5">
      <c r="A5" s="29" t="s">
        <v>430</v>
      </c>
      <c r="B5" s="29" t="s">
        <v>191</v>
      </c>
      <c r="C5" s="29"/>
      <c r="D5" s="29" t="s">
        <v>6</v>
      </c>
      <c r="E5" s="29" t="s">
        <v>402</v>
      </c>
      <c r="F5" s="29" t="s">
        <v>71</v>
      </c>
      <c r="G5" s="29">
        <v>22</v>
      </c>
      <c r="H5" s="28">
        <v>71.94</v>
      </c>
      <c r="I5" s="28">
        <v>10</v>
      </c>
      <c r="J5" s="28">
        <v>31.68</v>
      </c>
      <c r="K5" s="49">
        <f t="shared" si="0"/>
        <v>22</v>
      </c>
      <c r="L5" s="22">
        <v>71.94</v>
      </c>
      <c r="M5" s="22">
        <v>3</v>
      </c>
    </row>
    <row r="6" spans="1:13" ht="25.5">
      <c r="A6" s="29" t="s">
        <v>433</v>
      </c>
      <c r="B6" s="29" t="s">
        <v>195</v>
      </c>
      <c r="C6" s="29" t="s">
        <v>196</v>
      </c>
      <c r="D6" s="29" t="s">
        <v>6</v>
      </c>
      <c r="E6" s="29" t="s">
        <v>172</v>
      </c>
      <c r="F6" s="29" t="s">
        <v>149</v>
      </c>
      <c r="G6" s="29">
        <v>22</v>
      </c>
      <c r="H6" s="28">
        <v>85.51</v>
      </c>
      <c r="I6" s="28">
        <v>22</v>
      </c>
      <c r="J6" s="28">
        <v>81.34</v>
      </c>
      <c r="K6" s="49">
        <f t="shared" si="0"/>
        <v>22</v>
      </c>
      <c r="L6" s="22">
        <v>81.34</v>
      </c>
      <c r="M6" s="22">
        <v>4</v>
      </c>
    </row>
    <row r="7" spans="1:13" ht="25.5">
      <c r="A7" s="29" t="s">
        <v>417</v>
      </c>
      <c r="B7" s="29" t="s">
        <v>176</v>
      </c>
      <c r="C7" s="29" t="s">
        <v>177</v>
      </c>
      <c r="D7" s="29" t="s">
        <v>6</v>
      </c>
      <c r="E7" s="29" t="s">
        <v>175</v>
      </c>
      <c r="F7" s="29" t="s">
        <v>10</v>
      </c>
      <c r="G7" s="29">
        <v>22</v>
      </c>
      <c r="H7" s="28">
        <v>106.2</v>
      </c>
      <c r="I7" s="28">
        <v>18</v>
      </c>
      <c r="J7" s="28">
        <v>81.78</v>
      </c>
      <c r="K7" s="49">
        <f t="shared" si="0"/>
        <v>22</v>
      </c>
      <c r="L7" s="22">
        <v>106.2</v>
      </c>
      <c r="M7" s="22">
        <v>5</v>
      </c>
    </row>
    <row r="8" spans="1:13" ht="25.5">
      <c r="A8" s="29" t="s">
        <v>509</v>
      </c>
      <c r="B8" s="29" t="s">
        <v>196</v>
      </c>
      <c r="C8" s="29" t="s">
        <v>195</v>
      </c>
      <c r="D8" s="29" t="s">
        <v>6</v>
      </c>
      <c r="E8" s="29" t="s">
        <v>172</v>
      </c>
      <c r="F8" s="29" t="s">
        <v>149</v>
      </c>
      <c r="G8" s="29">
        <v>4</v>
      </c>
      <c r="H8" s="28">
        <v>18.899999999999999</v>
      </c>
      <c r="I8" s="28">
        <v>22</v>
      </c>
      <c r="J8" s="28">
        <v>109.31</v>
      </c>
      <c r="K8" s="49">
        <f t="shared" si="0"/>
        <v>22</v>
      </c>
      <c r="L8" s="22">
        <v>109.31</v>
      </c>
      <c r="M8" s="22">
        <v>6</v>
      </c>
    </row>
    <row r="9" spans="1:13" ht="25.5">
      <c r="A9" s="29" t="s">
        <v>415</v>
      </c>
      <c r="B9" s="29" t="s">
        <v>166</v>
      </c>
      <c r="C9" s="29" t="s">
        <v>167</v>
      </c>
      <c r="D9" s="29" t="s">
        <v>6</v>
      </c>
      <c r="E9" s="29" t="s">
        <v>121</v>
      </c>
      <c r="F9" s="29" t="s">
        <v>123</v>
      </c>
      <c r="G9" s="29">
        <v>21</v>
      </c>
      <c r="H9" s="28">
        <v>120</v>
      </c>
      <c r="I9" s="28">
        <v>13</v>
      </c>
      <c r="J9" s="28">
        <v>120</v>
      </c>
      <c r="K9" s="49">
        <f t="shared" si="0"/>
        <v>21</v>
      </c>
      <c r="L9" s="22">
        <v>120</v>
      </c>
      <c r="M9" s="22">
        <v>7</v>
      </c>
    </row>
    <row r="10" spans="1:13" ht="25.5">
      <c r="A10" s="29" t="s">
        <v>435</v>
      </c>
      <c r="B10" s="29" t="s">
        <v>205</v>
      </c>
      <c r="C10" s="29" t="s">
        <v>206</v>
      </c>
      <c r="D10" s="29" t="s">
        <v>6</v>
      </c>
      <c r="E10" s="29" t="s">
        <v>197</v>
      </c>
      <c r="F10" s="29" t="s">
        <v>200</v>
      </c>
      <c r="G10" s="29">
        <v>21</v>
      </c>
      <c r="H10" s="28">
        <v>120</v>
      </c>
      <c r="I10" s="28">
        <v>1</v>
      </c>
      <c r="J10" s="28">
        <v>20.399999999999999</v>
      </c>
      <c r="K10" s="49">
        <f t="shared" si="0"/>
        <v>21</v>
      </c>
      <c r="L10" s="22">
        <v>120</v>
      </c>
      <c r="M10" s="22">
        <v>8</v>
      </c>
    </row>
    <row r="11" spans="1:13" ht="25.5">
      <c r="A11" s="29" t="s">
        <v>437</v>
      </c>
      <c r="B11" s="29" t="s">
        <v>210</v>
      </c>
      <c r="C11" s="29" t="s">
        <v>211</v>
      </c>
      <c r="D11" s="29" t="s">
        <v>77</v>
      </c>
      <c r="E11" s="29" t="s">
        <v>87</v>
      </c>
      <c r="F11" s="29" t="s">
        <v>90</v>
      </c>
      <c r="G11" s="29">
        <v>4</v>
      </c>
      <c r="H11" s="28">
        <v>55.37</v>
      </c>
      <c r="I11" s="28">
        <v>7</v>
      </c>
      <c r="J11" s="28">
        <v>63.01</v>
      </c>
      <c r="K11" s="49">
        <f t="shared" si="0"/>
        <v>7</v>
      </c>
      <c r="L11" s="22">
        <v>63.01</v>
      </c>
      <c r="M11" s="22">
        <v>9</v>
      </c>
    </row>
    <row r="12" spans="1:13" ht="25.5">
      <c r="A12" s="29" t="s">
        <v>436</v>
      </c>
      <c r="B12" s="29" t="s">
        <v>207</v>
      </c>
      <c r="C12" s="29" t="s">
        <v>208</v>
      </c>
      <c r="D12" s="29" t="s">
        <v>6</v>
      </c>
      <c r="E12" s="29" t="s">
        <v>197</v>
      </c>
      <c r="F12" s="29" t="s">
        <v>200</v>
      </c>
      <c r="G12" s="29">
        <v>3</v>
      </c>
      <c r="H12" s="28">
        <v>16.57</v>
      </c>
      <c r="I12" s="28">
        <v>6</v>
      </c>
      <c r="J12" s="28">
        <v>31.73</v>
      </c>
      <c r="K12" s="49">
        <f t="shared" si="0"/>
        <v>6</v>
      </c>
      <c r="L12" s="22">
        <v>31.73</v>
      </c>
      <c r="M12" s="22">
        <v>10</v>
      </c>
    </row>
    <row r="13" spans="1:13" ht="25.5">
      <c r="A13" s="29" t="s">
        <v>426</v>
      </c>
      <c r="B13" s="29" t="s">
        <v>187</v>
      </c>
      <c r="C13" s="29"/>
      <c r="D13" s="29" t="s">
        <v>6</v>
      </c>
      <c r="E13" s="29" t="s">
        <v>178</v>
      </c>
      <c r="F13" s="29" t="s">
        <v>10</v>
      </c>
      <c r="G13" s="29">
        <v>1</v>
      </c>
      <c r="H13" s="28">
        <v>36.15</v>
      </c>
      <c r="I13" s="28">
        <v>6</v>
      </c>
      <c r="J13" s="28">
        <v>120</v>
      </c>
      <c r="K13" s="49">
        <f t="shared" si="0"/>
        <v>6</v>
      </c>
      <c r="L13" s="22">
        <v>120</v>
      </c>
      <c r="M13" s="22">
        <v>11</v>
      </c>
    </row>
    <row r="14" spans="1:13" ht="25.5">
      <c r="A14" s="29" t="s">
        <v>438</v>
      </c>
      <c r="B14" s="29" t="s">
        <v>212</v>
      </c>
      <c r="C14" s="29" t="s">
        <v>213</v>
      </c>
      <c r="D14" s="29" t="s">
        <v>77</v>
      </c>
      <c r="E14" s="29" t="s">
        <v>87</v>
      </c>
      <c r="F14" s="29" t="s">
        <v>90</v>
      </c>
      <c r="G14" s="29">
        <v>5</v>
      </c>
      <c r="H14" s="28">
        <v>28.44</v>
      </c>
      <c r="I14" s="28">
        <v>4</v>
      </c>
      <c r="J14" s="28">
        <v>48.87</v>
      </c>
      <c r="K14" s="49">
        <f t="shared" si="0"/>
        <v>5</v>
      </c>
      <c r="L14" s="22">
        <v>28.44</v>
      </c>
      <c r="M14" s="22">
        <v>12</v>
      </c>
    </row>
    <row r="15" spans="1:13" ht="25.5">
      <c r="A15" s="29" t="s">
        <v>427</v>
      </c>
      <c r="B15" s="29" t="s">
        <v>188</v>
      </c>
      <c r="C15" s="29"/>
      <c r="D15" s="29" t="s">
        <v>6</v>
      </c>
      <c r="E15" s="29" t="s">
        <v>178</v>
      </c>
      <c r="F15" s="29" t="s">
        <v>10</v>
      </c>
      <c r="G15" s="29">
        <v>0</v>
      </c>
      <c r="H15" s="28">
        <v>12.66</v>
      </c>
      <c r="I15" s="28">
        <v>2</v>
      </c>
      <c r="J15" s="28">
        <v>21.87</v>
      </c>
      <c r="K15" s="49">
        <f t="shared" si="0"/>
        <v>2</v>
      </c>
      <c r="L15" s="22">
        <v>21.87</v>
      </c>
      <c r="M15" s="22">
        <v>13</v>
      </c>
    </row>
    <row r="16" spans="1:13" ht="25.5">
      <c r="A16" s="29" t="s">
        <v>424</v>
      </c>
      <c r="B16" s="29" t="s">
        <v>185</v>
      </c>
      <c r="C16" s="29"/>
      <c r="D16" s="29" t="s">
        <v>6</v>
      </c>
      <c r="E16" s="29" t="s">
        <v>178</v>
      </c>
      <c r="F16" s="29" t="s">
        <v>10</v>
      </c>
      <c r="G16" s="29">
        <v>1</v>
      </c>
      <c r="H16" s="28">
        <v>27.19</v>
      </c>
      <c r="I16" s="28">
        <v>2</v>
      </c>
      <c r="J16" s="28">
        <v>36.159999999999997</v>
      </c>
      <c r="K16" s="49">
        <f t="shared" si="0"/>
        <v>2</v>
      </c>
      <c r="L16" s="22">
        <v>36.159999999999997</v>
      </c>
      <c r="M16" s="22">
        <v>14</v>
      </c>
    </row>
    <row r="17" spans="1:13" ht="25.5">
      <c r="A17" s="29" t="s">
        <v>425</v>
      </c>
      <c r="B17" s="29" t="s">
        <v>186</v>
      </c>
      <c r="C17" s="29"/>
      <c r="D17" s="29" t="s">
        <v>6</v>
      </c>
      <c r="E17" s="29" t="s">
        <v>178</v>
      </c>
      <c r="F17" s="29" t="s">
        <v>10</v>
      </c>
      <c r="G17" s="29">
        <v>1</v>
      </c>
      <c r="H17" s="28">
        <v>74.81</v>
      </c>
      <c r="I17" s="28">
        <v>2</v>
      </c>
      <c r="J17" s="28">
        <v>63.47</v>
      </c>
      <c r="K17" s="49">
        <f t="shared" si="0"/>
        <v>2</v>
      </c>
      <c r="L17" s="22">
        <v>63.47</v>
      </c>
      <c r="M17" s="22">
        <v>15</v>
      </c>
    </row>
    <row r="18" spans="1:13" ht="25.5">
      <c r="A18" s="29" t="s">
        <v>429</v>
      </c>
      <c r="B18" s="29" t="s">
        <v>190</v>
      </c>
      <c r="C18" s="29"/>
      <c r="D18" s="29" t="s">
        <v>6</v>
      </c>
      <c r="E18" s="29" t="s">
        <v>402</v>
      </c>
      <c r="F18" s="29" t="s">
        <v>132</v>
      </c>
      <c r="G18" s="29">
        <v>1</v>
      </c>
      <c r="H18" s="28">
        <v>16.11</v>
      </c>
      <c r="I18" s="28">
        <v>1</v>
      </c>
      <c r="J18" s="28">
        <v>13.57</v>
      </c>
      <c r="K18" s="49">
        <f t="shared" si="0"/>
        <v>1</v>
      </c>
      <c r="L18" s="22">
        <v>13.57</v>
      </c>
      <c r="M18" s="22">
        <v>16</v>
      </c>
    </row>
    <row r="19" spans="1:13" ht="25.5">
      <c r="A19" s="29" t="s">
        <v>418</v>
      </c>
      <c r="B19" s="29" t="s">
        <v>179</v>
      </c>
      <c r="C19" s="29"/>
      <c r="D19" s="29" t="s">
        <v>6</v>
      </c>
      <c r="E19" s="29" t="s">
        <v>178</v>
      </c>
      <c r="F19" s="29" t="s">
        <v>10</v>
      </c>
      <c r="G19" s="29">
        <v>0</v>
      </c>
      <c r="H19" s="28">
        <v>120</v>
      </c>
      <c r="I19" s="28">
        <v>0</v>
      </c>
      <c r="J19" s="28">
        <v>120</v>
      </c>
      <c r="K19" s="49">
        <f t="shared" si="0"/>
        <v>0</v>
      </c>
      <c r="L19" s="22">
        <v>120</v>
      </c>
      <c r="M19" s="22">
        <v>17.27</v>
      </c>
    </row>
    <row r="20" spans="1:13" ht="25.5">
      <c r="A20" s="29" t="s">
        <v>419</v>
      </c>
      <c r="B20" s="29" t="s">
        <v>180</v>
      </c>
      <c r="C20" s="29"/>
      <c r="D20" s="29" t="s">
        <v>6</v>
      </c>
      <c r="E20" s="29" t="s">
        <v>178</v>
      </c>
      <c r="F20" s="29" t="s">
        <v>10</v>
      </c>
      <c r="G20" s="29">
        <v>0</v>
      </c>
      <c r="H20" s="28">
        <v>120</v>
      </c>
      <c r="I20" s="28">
        <v>0</v>
      </c>
      <c r="J20" s="28">
        <v>120</v>
      </c>
      <c r="K20" s="49">
        <f t="shared" si="0"/>
        <v>0</v>
      </c>
      <c r="L20" s="49">
        <v>120</v>
      </c>
      <c r="M20" s="49">
        <v>17.27</v>
      </c>
    </row>
    <row r="21" spans="1:13" ht="25.5">
      <c r="A21" s="29" t="s">
        <v>420</v>
      </c>
      <c r="B21" s="29" t="s">
        <v>181</v>
      </c>
      <c r="C21" s="29"/>
      <c r="D21" s="29" t="s">
        <v>6</v>
      </c>
      <c r="E21" s="29" t="s">
        <v>178</v>
      </c>
      <c r="F21" s="29" t="s">
        <v>10</v>
      </c>
      <c r="G21" s="29">
        <v>0</v>
      </c>
      <c r="H21" s="28">
        <v>120</v>
      </c>
      <c r="I21" s="28">
        <v>0</v>
      </c>
      <c r="J21" s="28">
        <v>120</v>
      </c>
      <c r="K21" s="49">
        <f t="shared" si="0"/>
        <v>0</v>
      </c>
      <c r="L21" s="49">
        <v>120</v>
      </c>
      <c r="M21" s="49">
        <v>17.27</v>
      </c>
    </row>
    <row r="22" spans="1:13" ht="25.5">
      <c r="A22" s="29" t="s">
        <v>421</v>
      </c>
      <c r="B22" s="29" t="s">
        <v>182</v>
      </c>
      <c r="C22" s="29"/>
      <c r="D22" s="29" t="s">
        <v>6</v>
      </c>
      <c r="E22" s="29" t="s">
        <v>178</v>
      </c>
      <c r="F22" s="29" t="s">
        <v>10</v>
      </c>
      <c r="G22" s="29">
        <v>0</v>
      </c>
      <c r="H22" s="28">
        <v>120</v>
      </c>
      <c r="I22" s="28">
        <v>0</v>
      </c>
      <c r="J22" s="28">
        <v>120</v>
      </c>
      <c r="K22" s="49">
        <f t="shared" si="0"/>
        <v>0</v>
      </c>
      <c r="L22" s="49">
        <v>120</v>
      </c>
      <c r="M22" s="49">
        <v>17.27</v>
      </c>
    </row>
    <row r="23" spans="1:13" s="10" customFormat="1" ht="25.5">
      <c r="A23" s="29" t="s">
        <v>422</v>
      </c>
      <c r="B23" s="29" t="s">
        <v>183</v>
      </c>
      <c r="C23" s="29"/>
      <c r="D23" s="29" t="s">
        <v>6</v>
      </c>
      <c r="E23" s="29" t="s">
        <v>178</v>
      </c>
      <c r="F23" s="29" t="s">
        <v>10</v>
      </c>
      <c r="G23" s="29">
        <v>0</v>
      </c>
      <c r="H23" s="28">
        <v>120</v>
      </c>
      <c r="I23" s="28">
        <v>0</v>
      </c>
      <c r="J23" s="28">
        <v>120</v>
      </c>
      <c r="K23" s="49">
        <f t="shared" si="0"/>
        <v>0</v>
      </c>
      <c r="L23" s="49">
        <v>120</v>
      </c>
      <c r="M23" s="49">
        <v>17.27</v>
      </c>
    </row>
    <row r="24" spans="1:13" ht="25.5">
      <c r="A24" s="29" t="s">
        <v>423</v>
      </c>
      <c r="B24" s="29" t="s">
        <v>184</v>
      </c>
      <c r="C24" s="29"/>
      <c r="D24" s="29" t="s">
        <v>6</v>
      </c>
      <c r="E24" s="29" t="s">
        <v>178</v>
      </c>
      <c r="F24" s="29" t="s">
        <v>10</v>
      </c>
      <c r="G24" s="63">
        <v>0</v>
      </c>
      <c r="H24" s="64">
        <v>120</v>
      </c>
      <c r="I24" s="28">
        <v>0</v>
      </c>
      <c r="J24" s="28">
        <v>120</v>
      </c>
      <c r="K24" s="49">
        <f t="shared" si="0"/>
        <v>0</v>
      </c>
      <c r="L24" s="49">
        <v>120</v>
      </c>
      <c r="M24" s="49">
        <v>17.27</v>
      </c>
    </row>
    <row r="25" spans="1:13" ht="25.5">
      <c r="A25" s="29" t="s">
        <v>428</v>
      </c>
      <c r="B25" s="29" t="s">
        <v>189</v>
      </c>
      <c r="C25" s="29"/>
      <c r="D25" s="29" t="s">
        <v>6</v>
      </c>
      <c r="E25" s="29" t="s">
        <v>402</v>
      </c>
      <c r="F25" s="29" t="s">
        <v>132</v>
      </c>
      <c r="G25" s="29">
        <v>0</v>
      </c>
      <c r="H25" s="28">
        <v>120</v>
      </c>
      <c r="I25" s="28">
        <v>0</v>
      </c>
      <c r="J25" s="28">
        <v>120</v>
      </c>
      <c r="K25" s="49">
        <f t="shared" si="0"/>
        <v>0</v>
      </c>
      <c r="L25" s="49">
        <v>120</v>
      </c>
      <c r="M25" s="49">
        <v>17.27</v>
      </c>
    </row>
    <row r="26" spans="1:13" ht="25.5">
      <c r="A26" s="29" t="s">
        <v>431</v>
      </c>
      <c r="B26" s="29" t="s">
        <v>192</v>
      </c>
      <c r="C26" s="29" t="s">
        <v>193</v>
      </c>
      <c r="D26" s="29" t="s">
        <v>6</v>
      </c>
      <c r="E26" s="29" t="s">
        <v>402</v>
      </c>
      <c r="F26" s="29" t="s">
        <v>71</v>
      </c>
      <c r="G26" s="29">
        <v>0</v>
      </c>
      <c r="H26" s="28">
        <v>120</v>
      </c>
      <c r="I26" s="28">
        <v>0</v>
      </c>
      <c r="J26" s="28">
        <v>120</v>
      </c>
      <c r="K26" s="49">
        <f t="shared" si="0"/>
        <v>0</v>
      </c>
      <c r="L26" s="49">
        <v>120</v>
      </c>
      <c r="M26" s="49">
        <v>17.27</v>
      </c>
    </row>
    <row r="27" spans="1:13" ht="25.5">
      <c r="A27" s="29" t="s">
        <v>432</v>
      </c>
      <c r="B27" s="29" t="s">
        <v>194</v>
      </c>
      <c r="C27" s="29"/>
      <c r="D27" s="29" t="s">
        <v>6</v>
      </c>
      <c r="E27" s="29" t="s">
        <v>402</v>
      </c>
      <c r="F27" s="29" t="s">
        <v>132</v>
      </c>
      <c r="G27" s="29">
        <v>0</v>
      </c>
      <c r="H27" s="28">
        <v>120</v>
      </c>
      <c r="I27" s="28">
        <v>0</v>
      </c>
      <c r="J27" s="28">
        <v>120</v>
      </c>
      <c r="K27" s="49">
        <f t="shared" si="0"/>
        <v>0</v>
      </c>
      <c r="L27" s="49">
        <v>120</v>
      </c>
      <c r="M27" s="49">
        <v>17.27</v>
      </c>
    </row>
    <row r="28" spans="1:13" ht="25.5">
      <c r="A28" s="29" t="s">
        <v>434</v>
      </c>
      <c r="B28" s="29" t="s">
        <v>198</v>
      </c>
      <c r="C28" s="29" t="s">
        <v>199</v>
      </c>
      <c r="D28" s="29" t="s">
        <v>6</v>
      </c>
      <c r="E28" s="29" t="s">
        <v>197</v>
      </c>
      <c r="F28" s="29" t="s">
        <v>200</v>
      </c>
      <c r="G28" s="29">
        <v>0</v>
      </c>
      <c r="H28" s="28">
        <v>120</v>
      </c>
      <c r="I28" s="28">
        <v>0</v>
      </c>
      <c r="J28" s="28">
        <v>120</v>
      </c>
      <c r="K28" s="49">
        <f t="shared" si="0"/>
        <v>0</v>
      </c>
      <c r="L28" s="49">
        <v>120</v>
      </c>
      <c r="M28" s="49">
        <v>17.27</v>
      </c>
    </row>
    <row r="29" spans="1:13" ht="25.5">
      <c r="A29" s="29" t="s">
        <v>439</v>
      </c>
      <c r="B29" s="29" t="s">
        <v>219</v>
      </c>
      <c r="C29" s="29"/>
      <c r="D29" s="29" t="s">
        <v>215</v>
      </c>
      <c r="E29" s="29" t="s">
        <v>216</v>
      </c>
      <c r="F29" s="29" t="s">
        <v>218</v>
      </c>
      <c r="G29" s="29">
        <v>0</v>
      </c>
      <c r="H29" s="28">
        <v>120</v>
      </c>
      <c r="I29" s="28">
        <v>0</v>
      </c>
      <c r="J29" s="28">
        <v>120</v>
      </c>
      <c r="K29" s="49">
        <f t="shared" si="0"/>
        <v>0</v>
      </c>
      <c r="L29" s="49">
        <v>120</v>
      </c>
      <c r="M29" s="49">
        <v>17.27</v>
      </c>
    </row>
    <row r="30" spans="1:13" s="10" customFormat="1" ht="12.75">
      <c r="A30" s="58"/>
      <c r="B30" s="58"/>
      <c r="C30" s="58"/>
      <c r="D30" s="58"/>
      <c r="E30" s="58"/>
      <c r="F30" s="58"/>
      <c r="G30" s="58"/>
      <c r="H30" s="59"/>
      <c r="I30" s="59"/>
      <c r="J30" s="59"/>
      <c r="K30" s="39"/>
      <c r="L30" s="39"/>
      <c r="M30" s="39"/>
    </row>
    <row r="31" spans="1:13" s="10" customFormat="1" ht="12.75">
      <c r="A31" s="58"/>
      <c r="B31" s="58"/>
      <c r="C31" s="58"/>
      <c r="D31" s="58"/>
      <c r="E31" s="58"/>
      <c r="F31" s="58"/>
      <c r="G31" s="58"/>
      <c r="H31" s="59"/>
      <c r="I31" s="59"/>
      <c r="J31" s="59"/>
      <c r="K31" s="39"/>
      <c r="L31" s="39"/>
      <c r="M31" s="39"/>
    </row>
    <row r="32" spans="1:13" s="10" customFormat="1" ht="12.75">
      <c r="A32" s="58"/>
      <c r="B32" s="58"/>
      <c r="C32" s="58"/>
      <c r="D32" s="58"/>
      <c r="E32" s="58"/>
      <c r="F32" s="58"/>
      <c r="G32" s="58"/>
      <c r="H32" s="59"/>
      <c r="I32" s="59"/>
      <c r="J32" s="59"/>
      <c r="K32" s="39"/>
      <c r="L32" s="39"/>
      <c r="M32" s="39"/>
    </row>
    <row r="33" spans="1:13" s="10" customFormat="1" ht="103.5" customHeight="1">
      <c r="A33" s="126" t="s">
        <v>511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s="10" customFormat="1" ht="25.5">
      <c r="A34" s="57" t="s">
        <v>334</v>
      </c>
      <c r="B34" s="45" t="s">
        <v>3</v>
      </c>
      <c r="C34" s="45" t="s">
        <v>4</v>
      </c>
      <c r="D34" s="45" t="s">
        <v>1</v>
      </c>
      <c r="E34" s="45" t="s">
        <v>2</v>
      </c>
      <c r="F34" s="47" t="s">
        <v>5</v>
      </c>
      <c r="G34" s="46" t="s">
        <v>490</v>
      </c>
      <c r="H34" s="46" t="s">
        <v>474</v>
      </c>
      <c r="I34" s="46" t="s">
        <v>491</v>
      </c>
      <c r="J34" s="46" t="s">
        <v>476</v>
      </c>
      <c r="K34" s="46" t="s">
        <v>492</v>
      </c>
      <c r="L34" s="46" t="s">
        <v>378</v>
      </c>
      <c r="M34" s="46" t="s">
        <v>377</v>
      </c>
    </row>
    <row r="35" spans="1:13" ht="25.5">
      <c r="A35" s="48" t="s">
        <v>448</v>
      </c>
      <c r="B35" s="48" t="s">
        <v>214</v>
      </c>
      <c r="C35" s="48"/>
      <c r="D35" s="48" t="s">
        <v>77</v>
      </c>
      <c r="E35" s="48" t="s">
        <v>87</v>
      </c>
      <c r="F35" s="48" t="s">
        <v>90</v>
      </c>
      <c r="G35" s="28">
        <v>25</v>
      </c>
      <c r="H35" s="28">
        <v>71.099999999999994</v>
      </c>
      <c r="I35" s="48">
        <v>22</v>
      </c>
      <c r="J35" s="49">
        <v>70.400000000000006</v>
      </c>
      <c r="K35" s="28">
        <f>MAX(G35,I35)</f>
        <v>25</v>
      </c>
      <c r="L35" s="28">
        <v>71.099999999999994</v>
      </c>
      <c r="M35" s="61">
        <v>1</v>
      </c>
    </row>
    <row r="36" spans="1:13" ht="25.5">
      <c r="A36" s="48" t="s">
        <v>443</v>
      </c>
      <c r="B36" s="48" t="s">
        <v>164</v>
      </c>
      <c r="C36" s="48" t="s">
        <v>165</v>
      </c>
      <c r="D36" s="48" t="s">
        <v>6</v>
      </c>
      <c r="E36" s="48" t="s">
        <v>121</v>
      </c>
      <c r="F36" s="48" t="s">
        <v>123</v>
      </c>
      <c r="G36" s="28">
        <v>22</v>
      </c>
      <c r="H36" s="28">
        <v>76</v>
      </c>
      <c r="I36" s="48">
        <v>13</v>
      </c>
      <c r="J36" s="49">
        <v>30.9</v>
      </c>
      <c r="K36" s="28">
        <f>MAX(G36,I36)</f>
        <v>22</v>
      </c>
      <c r="L36" s="28">
        <v>76</v>
      </c>
      <c r="M36" s="61">
        <v>2</v>
      </c>
    </row>
    <row r="37" spans="1:13" ht="25.5">
      <c r="A37" s="2" t="s">
        <v>442</v>
      </c>
      <c r="B37" s="2" t="s">
        <v>162</v>
      </c>
      <c r="C37" s="2" t="s">
        <v>163</v>
      </c>
      <c r="D37" s="2" t="s">
        <v>6</v>
      </c>
      <c r="E37" s="2" t="s">
        <v>121</v>
      </c>
      <c r="F37" s="2" t="s">
        <v>123</v>
      </c>
      <c r="G37" s="28">
        <v>22</v>
      </c>
      <c r="H37" s="28">
        <v>78</v>
      </c>
      <c r="I37" s="21">
        <v>13</v>
      </c>
      <c r="J37" s="22">
        <v>86.3</v>
      </c>
      <c r="K37" s="28">
        <f>MAX(G37,I37)</f>
        <v>22</v>
      </c>
      <c r="L37" s="28">
        <v>78</v>
      </c>
      <c r="M37" s="61">
        <v>3</v>
      </c>
    </row>
    <row r="38" spans="1:13" ht="25.5">
      <c r="A38" s="2" t="s">
        <v>445</v>
      </c>
      <c r="B38" s="2" t="s">
        <v>201</v>
      </c>
      <c r="C38" s="2" t="s">
        <v>202</v>
      </c>
      <c r="D38" s="2" t="s">
        <v>6</v>
      </c>
      <c r="E38" s="2" t="s">
        <v>197</v>
      </c>
      <c r="F38" s="2" t="s">
        <v>200</v>
      </c>
      <c r="G38" s="28">
        <v>7</v>
      </c>
      <c r="H38" s="28">
        <v>67.5</v>
      </c>
      <c r="I38" s="21">
        <v>22</v>
      </c>
      <c r="J38" s="22">
        <v>99.4</v>
      </c>
      <c r="K38" s="28">
        <f>MAX(G38,I38)</f>
        <v>22</v>
      </c>
      <c r="L38" s="49">
        <v>99.4</v>
      </c>
      <c r="M38" s="61">
        <v>4</v>
      </c>
    </row>
    <row r="39" spans="1:13" ht="25.5">
      <c r="A39" s="2" t="s">
        <v>447</v>
      </c>
      <c r="B39" s="2" t="s">
        <v>209</v>
      </c>
      <c r="C39" s="2"/>
      <c r="D39" s="2" t="s">
        <v>6</v>
      </c>
      <c r="E39" s="2" t="s">
        <v>197</v>
      </c>
      <c r="F39" s="2" t="s">
        <v>200</v>
      </c>
      <c r="G39" s="28">
        <v>12</v>
      </c>
      <c r="H39" s="28">
        <v>120</v>
      </c>
      <c r="I39" s="21">
        <v>21</v>
      </c>
      <c r="J39" s="22">
        <v>120</v>
      </c>
      <c r="K39" s="28">
        <f t="shared" ref="K39:K46" si="1">MAX(G39,I39)</f>
        <v>21</v>
      </c>
      <c r="L39" s="49">
        <v>120</v>
      </c>
      <c r="M39" s="61">
        <v>5</v>
      </c>
    </row>
    <row r="40" spans="1:13" ht="25.5">
      <c r="A40" s="48" t="s">
        <v>446</v>
      </c>
      <c r="B40" s="48" t="s">
        <v>203</v>
      </c>
      <c r="C40" s="48" t="s">
        <v>204</v>
      </c>
      <c r="D40" s="48" t="s">
        <v>6</v>
      </c>
      <c r="E40" s="48" t="s">
        <v>197</v>
      </c>
      <c r="F40" s="48" t="s">
        <v>200</v>
      </c>
      <c r="G40" s="28">
        <v>20</v>
      </c>
      <c r="H40" s="28">
        <v>120</v>
      </c>
      <c r="I40" s="48">
        <v>14</v>
      </c>
      <c r="J40" s="49">
        <v>118.9</v>
      </c>
      <c r="K40" s="28">
        <f t="shared" si="1"/>
        <v>20</v>
      </c>
      <c r="L40" s="28">
        <v>120</v>
      </c>
      <c r="M40" s="61">
        <v>6</v>
      </c>
    </row>
    <row r="41" spans="1:13" ht="25.5">
      <c r="A41" s="29" t="s">
        <v>441</v>
      </c>
      <c r="B41" s="29" t="s">
        <v>158</v>
      </c>
      <c r="C41" s="29" t="s">
        <v>159</v>
      </c>
      <c r="D41" s="29" t="s">
        <v>156</v>
      </c>
      <c r="E41" s="29" t="s">
        <v>157</v>
      </c>
      <c r="F41" s="29" t="s">
        <v>160</v>
      </c>
      <c r="G41" s="28">
        <v>3</v>
      </c>
      <c r="H41" s="28">
        <v>28</v>
      </c>
      <c r="I41" s="29">
        <v>12</v>
      </c>
      <c r="J41" s="28">
        <v>120</v>
      </c>
      <c r="K41" s="28">
        <f t="shared" si="1"/>
        <v>12</v>
      </c>
      <c r="L41" s="28">
        <v>120</v>
      </c>
      <c r="M41" s="61">
        <v>7</v>
      </c>
    </row>
    <row r="42" spans="1:13" ht="25.5">
      <c r="A42" s="29" t="s">
        <v>440</v>
      </c>
      <c r="B42" s="29" t="s">
        <v>154</v>
      </c>
      <c r="C42" s="29" t="s">
        <v>155</v>
      </c>
      <c r="D42" s="29" t="s">
        <v>16</v>
      </c>
      <c r="E42" s="29" t="s">
        <v>17</v>
      </c>
      <c r="F42" s="29" t="s">
        <v>20</v>
      </c>
      <c r="G42" s="28">
        <v>7</v>
      </c>
      <c r="H42" s="27" t="s">
        <v>508</v>
      </c>
      <c r="I42" s="29">
        <v>4</v>
      </c>
      <c r="J42" s="60">
        <v>31.5</v>
      </c>
      <c r="K42" s="28">
        <f t="shared" si="1"/>
        <v>7</v>
      </c>
      <c r="L42" s="27" t="s">
        <v>508</v>
      </c>
      <c r="M42" s="61">
        <v>8</v>
      </c>
    </row>
    <row r="43" spans="1:13" ht="25.5">
      <c r="A43" s="2" t="s">
        <v>444</v>
      </c>
      <c r="B43" s="2" t="s">
        <v>169</v>
      </c>
      <c r="C43" s="2" t="s">
        <v>170</v>
      </c>
      <c r="D43" s="2" t="s">
        <v>112</v>
      </c>
      <c r="E43" s="2" t="s">
        <v>168</v>
      </c>
      <c r="F43" s="2" t="s">
        <v>171</v>
      </c>
      <c r="G43" s="28">
        <v>4</v>
      </c>
      <c r="H43" s="28">
        <v>10.6</v>
      </c>
      <c r="I43" s="21">
        <v>5</v>
      </c>
      <c r="J43" s="22">
        <v>79.8</v>
      </c>
      <c r="K43" s="28">
        <f t="shared" si="1"/>
        <v>5</v>
      </c>
      <c r="L43" s="49">
        <v>79.8</v>
      </c>
      <c r="M43" s="61">
        <v>9</v>
      </c>
    </row>
    <row r="44" spans="1:13" ht="25.5">
      <c r="A44" s="2" t="s">
        <v>449</v>
      </c>
      <c r="B44" s="2" t="s">
        <v>217</v>
      </c>
      <c r="C44" s="2"/>
      <c r="D44" s="2" t="s">
        <v>215</v>
      </c>
      <c r="E44" s="2" t="s">
        <v>216</v>
      </c>
      <c r="F44" s="2" t="s">
        <v>218</v>
      </c>
      <c r="G44" s="28">
        <v>4</v>
      </c>
      <c r="H44" s="28">
        <v>36</v>
      </c>
      <c r="I44" s="21">
        <v>5</v>
      </c>
      <c r="J44" s="22">
        <v>106.9</v>
      </c>
      <c r="K44" s="28">
        <f t="shared" si="1"/>
        <v>5</v>
      </c>
      <c r="L44" s="49">
        <v>106.9</v>
      </c>
      <c r="M44" s="61">
        <v>10</v>
      </c>
    </row>
    <row r="45" spans="1:13" ht="38.25">
      <c r="A45" s="2" t="s">
        <v>450</v>
      </c>
      <c r="B45" s="2" t="s">
        <v>221</v>
      </c>
      <c r="C45" s="2" t="s">
        <v>222</v>
      </c>
      <c r="D45" s="2" t="s">
        <v>6</v>
      </c>
      <c r="E45" s="2" t="s">
        <v>220</v>
      </c>
      <c r="F45" s="2" t="s">
        <v>223</v>
      </c>
      <c r="G45" s="48">
        <v>0</v>
      </c>
      <c r="H45" s="49">
        <v>120</v>
      </c>
      <c r="I45" s="21">
        <v>0</v>
      </c>
      <c r="J45" s="22">
        <v>120</v>
      </c>
      <c r="K45" s="28">
        <f t="shared" si="1"/>
        <v>0</v>
      </c>
      <c r="L45" s="22">
        <v>120</v>
      </c>
      <c r="M45" s="62" t="s">
        <v>507</v>
      </c>
    </row>
    <row r="46" spans="1:13" ht="25.5">
      <c r="A46" s="2" t="s">
        <v>451</v>
      </c>
      <c r="B46" s="12" t="s">
        <v>484</v>
      </c>
      <c r="C46" s="2" t="s">
        <v>225</v>
      </c>
      <c r="D46" s="2" t="s">
        <v>6</v>
      </c>
      <c r="E46" s="2" t="s">
        <v>224</v>
      </c>
      <c r="F46" s="2" t="s">
        <v>226</v>
      </c>
      <c r="G46" s="48">
        <v>0</v>
      </c>
      <c r="H46" s="49">
        <v>120</v>
      </c>
      <c r="I46" s="21">
        <v>0</v>
      </c>
      <c r="J46" s="22">
        <v>120</v>
      </c>
      <c r="K46" s="28">
        <f t="shared" si="1"/>
        <v>0</v>
      </c>
      <c r="L46" s="22">
        <v>120</v>
      </c>
      <c r="M46" s="62" t="s">
        <v>507</v>
      </c>
    </row>
  </sheetData>
  <sortState ref="A3:M29">
    <sortCondition descending="1" ref="K3:K29"/>
  </sortState>
  <mergeCells count="2">
    <mergeCell ref="A1:M1"/>
    <mergeCell ref="A33:M33"/>
  </mergeCells>
  <pageMargins left="0.7" right="0.7" top="0.75" bottom="0.75" header="0.3" footer="0.3"/>
  <pageSetup paperSize="9" scale="56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opLeftCell="D1" zoomScale="70" zoomScaleNormal="70" workbookViewId="0">
      <pane ySplit="4" topLeftCell="A5" activePane="bottomLeft" state="frozen"/>
      <selection pane="bottomLeft" activeCell="N7" sqref="N7"/>
    </sheetView>
  </sheetViews>
  <sheetFormatPr defaultColWidth="14.42578125" defaultRowHeight="15.75" customHeight="1"/>
  <cols>
    <col min="1" max="1" width="18.42578125" customWidth="1"/>
    <col min="2" max="3" width="21.5703125" customWidth="1"/>
    <col min="4" max="4" width="32.7109375" customWidth="1"/>
    <col min="5" max="5" width="21.5703125" customWidth="1"/>
    <col min="6" max="6" width="15.42578125" customWidth="1"/>
    <col min="7" max="7" width="15.7109375" customWidth="1"/>
    <col min="8" max="8" width="14" customWidth="1"/>
    <col min="9" max="9" width="12.140625" customWidth="1"/>
    <col min="10" max="10" width="12.5703125" customWidth="1"/>
  </cols>
  <sheetData>
    <row r="1" spans="1:15" ht="12.75">
      <c r="A1" s="129" t="s">
        <v>506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ht="78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5" ht="15.75" customHeight="1">
      <c r="A3" s="128" t="s">
        <v>334</v>
      </c>
      <c r="B3" s="127" t="s">
        <v>3</v>
      </c>
      <c r="C3" s="127" t="s">
        <v>1</v>
      </c>
      <c r="D3" s="127" t="s">
        <v>2</v>
      </c>
      <c r="E3" s="134" t="s">
        <v>5</v>
      </c>
      <c r="F3" s="132" t="s">
        <v>406</v>
      </c>
      <c r="G3" s="133"/>
      <c r="H3" s="132" t="s">
        <v>407</v>
      </c>
      <c r="I3" s="133"/>
      <c r="J3" s="132" t="s">
        <v>411</v>
      </c>
      <c r="K3" s="133"/>
      <c r="L3" s="135" t="s">
        <v>410</v>
      </c>
      <c r="M3" s="137" t="s">
        <v>412</v>
      </c>
      <c r="N3" s="137" t="s">
        <v>377</v>
      </c>
    </row>
    <row r="4" spans="1:15" ht="25.5" customHeight="1">
      <c r="A4" s="127"/>
      <c r="B4" s="127"/>
      <c r="C4" s="127"/>
      <c r="D4" s="127"/>
      <c r="E4" s="134"/>
      <c r="F4" s="7" t="s">
        <v>408</v>
      </c>
      <c r="G4" s="8" t="s">
        <v>409</v>
      </c>
      <c r="H4" s="7" t="s">
        <v>408</v>
      </c>
      <c r="I4" s="7" t="s">
        <v>409</v>
      </c>
      <c r="J4" s="7" t="s">
        <v>408</v>
      </c>
      <c r="K4" s="7" t="s">
        <v>409</v>
      </c>
      <c r="L4" s="136"/>
      <c r="M4" s="138"/>
      <c r="N4" s="138"/>
      <c r="O4" s="50"/>
    </row>
    <row r="5" spans="1:15" ht="35.25" customHeight="1">
      <c r="A5" s="9" t="s">
        <v>404</v>
      </c>
      <c r="B5" s="21" t="s">
        <v>227</v>
      </c>
      <c r="C5" s="21" t="s">
        <v>6</v>
      </c>
      <c r="D5" s="21" t="s">
        <v>21</v>
      </c>
      <c r="E5" s="21" t="s">
        <v>23</v>
      </c>
      <c r="F5" s="21">
        <v>2</v>
      </c>
      <c r="G5" s="21">
        <v>0</v>
      </c>
      <c r="H5" s="21">
        <v>2</v>
      </c>
      <c r="I5" s="22">
        <v>0</v>
      </c>
      <c r="J5" s="22">
        <v>2</v>
      </c>
      <c r="K5" s="22">
        <v>0</v>
      </c>
      <c r="L5" s="22">
        <f t="shared" ref="L5:M11" si="0">SUM(F5,H5,J5)</f>
        <v>6</v>
      </c>
      <c r="M5" s="22">
        <f t="shared" si="0"/>
        <v>0</v>
      </c>
      <c r="N5" s="51">
        <v>1</v>
      </c>
      <c r="O5" s="50"/>
    </row>
    <row r="6" spans="1:15" ht="39.75" customHeight="1">
      <c r="A6" s="9" t="s">
        <v>405</v>
      </c>
      <c r="B6" s="21" t="s">
        <v>228</v>
      </c>
      <c r="C6" s="21" t="s">
        <v>6</v>
      </c>
      <c r="D6" s="21" t="s">
        <v>62</v>
      </c>
      <c r="E6" s="21" t="s">
        <v>132</v>
      </c>
      <c r="F6" s="21">
        <v>2</v>
      </c>
      <c r="G6" s="21">
        <v>0</v>
      </c>
      <c r="H6" s="21">
        <v>2</v>
      </c>
      <c r="I6" s="22">
        <v>0</v>
      </c>
      <c r="J6" s="22">
        <v>2</v>
      </c>
      <c r="K6" s="22">
        <v>1</v>
      </c>
      <c r="L6" s="36">
        <f t="shared" si="0"/>
        <v>6</v>
      </c>
      <c r="M6" s="36">
        <f t="shared" si="0"/>
        <v>1</v>
      </c>
      <c r="N6" s="51">
        <v>2</v>
      </c>
      <c r="O6" s="50"/>
    </row>
    <row r="7" spans="1:15" ht="25.5">
      <c r="A7" s="9" t="s">
        <v>499</v>
      </c>
      <c r="B7" s="21" t="s">
        <v>498</v>
      </c>
      <c r="C7" s="21" t="s">
        <v>6</v>
      </c>
      <c r="D7" s="21" t="s">
        <v>495</v>
      </c>
      <c r="E7" s="21" t="s">
        <v>37</v>
      </c>
      <c r="F7" s="22">
        <v>2</v>
      </c>
      <c r="G7" s="22">
        <v>0</v>
      </c>
      <c r="H7" s="22">
        <v>2</v>
      </c>
      <c r="I7" s="22">
        <v>0</v>
      </c>
      <c r="J7" s="22">
        <v>0</v>
      </c>
      <c r="K7" s="21">
        <v>0</v>
      </c>
      <c r="L7" s="36">
        <f t="shared" si="0"/>
        <v>4</v>
      </c>
      <c r="M7" s="36">
        <f t="shared" si="0"/>
        <v>0</v>
      </c>
      <c r="N7" s="51">
        <v>3</v>
      </c>
      <c r="O7" s="43"/>
    </row>
    <row r="8" spans="1:15" ht="25.5">
      <c r="A8" s="9" t="s">
        <v>500</v>
      </c>
      <c r="B8" s="29" t="s">
        <v>182</v>
      </c>
      <c r="C8" s="29" t="s">
        <v>6</v>
      </c>
      <c r="D8" s="29" t="s">
        <v>178</v>
      </c>
      <c r="E8" s="29" t="s">
        <v>10</v>
      </c>
      <c r="F8" s="29">
        <v>2</v>
      </c>
      <c r="G8" s="22">
        <v>1</v>
      </c>
      <c r="H8" s="22">
        <v>2</v>
      </c>
      <c r="I8" s="22">
        <v>0</v>
      </c>
      <c r="J8" s="22">
        <v>0</v>
      </c>
      <c r="K8" s="22">
        <v>0</v>
      </c>
      <c r="L8" s="36">
        <f t="shared" si="0"/>
        <v>4</v>
      </c>
      <c r="M8" s="36">
        <f t="shared" si="0"/>
        <v>1</v>
      </c>
      <c r="N8" s="51">
        <v>4</v>
      </c>
      <c r="O8" s="43"/>
    </row>
    <row r="9" spans="1:15" ht="25.5">
      <c r="A9" s="9" t="s">
        <v>501</v>
      </c>
      <c r="B9" s="29" t="s">
        <v>211</v>
      </c>
      <c r="C9" s="29" t="s">
        <v>77</v>
      </c>
      <c r="D9" s="29" t="s">
        <v>87</v>
      </c>
      <c r="E9" s="29" t="s">
        <v>90</v>
      </c>
      <c r="F9" s="22">
        <v>1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36">
        <f t="shared" si="0"/>
        <v>2</v>
      </c>
      <c r="M9" s="36">
        <f t="shared" si="0"/>
        <v>0</v>
      </c>
      <c r="N9" s="51">
        <v>5</v>
      </c>
      <c r="O9" s="43"/>
    </row>
    <row r="10" spans="1:15" ht="25.5">
      <c r="A10" s="9" t="s">
        <v>502</v>
      </c>
      <c r="B10" s="21" t="s">
        <v>504</v>
      </c>
      <c r="C10" s="21" t="s">
        <v>6</v>
      </c>
      <c r="D10" s="21" t="s">
        <v>495</v>
      </c>
      <c r="E10" s="21" t="s">
        <v>505</v>
      </c>
      <c r="F10" s="22">
        <v>0</v>
      </c>
      <c r="G10" s="22">
        <v>1</v>
      </c>
      <c r="H10" s="22">
        <v>2</v>
      </c>
      <c r="I10" s="22">
        <v>0</v>
      </c>
      <c r="J10" s="22">
        <v>0</v>
      </c>
      <c r="K10" s="22">
        <v>0</v>
      </c>
      <c r="L10" s="36">
        <f t="shared" si="0"/>
        <v>2</v>
      </c>
      <c r="M10" s="36">
        <f t="shared" si="0"/>
        <v>1</v>
      </c>
      <c r="N10" s="51">
        <v>6</v>
      </c>
      <c r="O10" s="44"/>
    </row>
    <row r="11" spans="1:15" ht="25.5">
      <c r="A11" s="9" t="s">
        <v>503</v>
      </c>
      <c r="B11" s="29" t="s">
        <v>219</v>
      </c>
      <c r="C11" s="29" t="s">
        <v>215</v>
      </c>
      <c r="D11" s="29" t="s">
        <v>216</v>
      </c>
      <c r="E11" s="29" t="s">
        <v>218</v>
      </c>
      <c r="F11" s="1">
        <v>1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36">
        <f t="shared" si="0"/>
        <v>1</v>
      </c>
      <c r="M11" s="36">
        <f t="shared" si="0"/>
        <v>1</v>
      </c>
      <c r="N11" s="51">
        <v>7</v>
      </c>
      <c r="O11" s="44"/>
    </row>
    <row r="12" spans="1:15" ht="15.75" customHeight="1">
      <c r="A12" s="41"/>
      <c r="B12" s="40"/>
      <c r="M12" s="40"/>
      <c r="N12" s="42"/>
      <c r="O12" s="40"/>
    </row>
    <row r="13" spans="1:15" ht="15.75" customHeight="1">
      <c r="A13" s="41"/>
      <c r="B13" s="40"/>
      <c r="M13" s="40"/>
      <c r="N13" s="42"/>
      <c r="O13" s="40"/>
    </row>
    <row r="14" spans="1:15" ht="15.75" customHeight="1">
      <c r="A14" s="41"/>
      <c r="B14" s="40"/>
      <c r="M14" s="40"/>
      <c r="N14" s="42"/>
      <c r="O14" s="40"/>
    </row>
    <row r="15" spans="1:15" ht="15.75" customHeight="1">
      <c r="A15" s="41"/>
      <c r="B15" s="40"/>
      <c r="M15" s="40"/>
      <c r="N15" s="40"/>
      <c r="O15" s="40"/>
    </row>
    <row r="16" spans="1:15" ht="15.75" customHeight="1">
      <c r="A16" s="41"/>
      <c r="B16" s="40"/>
      <c r="M16" s="40"/>
      <c r="N16" s="40"/>
      <c r="O16" s="40"/>
    </row>
    <row r="17" spans="1:2" ht="15.75" customHeight="1">
      <c r="A17" s="41"/>
      <c r="B17" s="40"/>
    </row>
    <row r="18" spans="1:2" ht="15.75" customHeight="1">
      <c r="A18" s="40"/>
      <c r="B18" s="40"/>
    </row>
    <row r="19" spans="1:2" ht="15.75" customHeight="1">
      <c r="A19" s="40"/>
      <c r="B19" s="40"/>
    </row>
    <row r="20" spans="1:2" ht="15.75" customHeight="1">
      <c r="A20" s="40"/>
      <c r="B20" s="40"/>
    </row>
    <row r="21" spans="1:2" ht="15.75" customHeight="1">
      <c r="A21" s="40"/>
      <c r="B21" s="40"/>
    </row>
    <row r="22" spans="1:2" ht="15.75" customHeight="1">
      <c r="A22" s="40"/>
      <c r="B22" s="40"/>
    </row>
    <row r="23" spans="1:2" ht="15.75" customHeight="1">
      <c r="A23" s="40"/>
      <c r="B23" s="40"/>
    </row>
  </sheetData>
  <mergeCells count="12">
    <mergeCell ref="B3:B4"/>
    <mergeCell ref="A3:A4"/>
    <mergeCell ref="A1:N2"/>
    <mergeCell ref="F3:G3"/>
    <mergeCell ref="H3:I3"/>
    <mergeCell ref="J3:K3"/>
    <mergeCell ref="E3:E4"/>
    <mergeCell ref="D3:D4"/>
    <mergeCell ref="C3:C4"/>
    <mergeCell ref="L3:L4"/>
    <mergeCell ref="M3:M4"/>
    <mergeCell ref="N3:N4"/>
  </mergeCells>
  <pageMargins left="0.7" right="0.7" top="0.75" bottom="0.75" header="0.3" footer="0.3"/>
  <pageSetup paperSize="9" scale="5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topLeftCell="E1" zoomScale="70" zoomScaleNormal="70" workbookViewId="0">
      <pane ySplit="3" topLeftCell="A4" activePane="bottomLeft" state="frozen"/>
      <selection pane="bottomLeft" activeCell="G10" sqref="G10"/>
    </sheetView>
  </sheetViews>
  <sheetFormatPr defaultColWidth="14.42578125" defaultRowHeight="15.75" customHeight="1"/>
  <cols>
    <col min="1" max="1" width="13.28515625" style="10" customWidth="1"/>
    <col min="2" max="2" width="22.28515625" style="10" customWidth="1"/>
    <col min="3" max="3" width="22.42578125" style="10" customWidth="1"/>
    <col min="4" max="4" width="21.5703125" style="10" customWidth="1"/>
    <col min="5" max="5" width="17.85546875" style="10" customWidth="1"/>
    <col min="6" max="6" width="21.5703125" style="10" customWidth="1"/>
    <col min="7" max="7" width="19.7109375" style="10" customWidth="1"/>
    <col min="8" max="8" width="16.42578125" style="10" customWidth="1"/>
    <col min="9" max="9" width="20.140625" style="10" customWidth="1"/>
    <col min="10" max="10" width="17.28515625" style="10" customWidth="1"/>
    <col min="11" max="16384" width="14.42578125" style="10"/>
  </cols>
  <sheetData>
    <row r="1" spans="1:13" ht="15.75" customHeight="1">
      <c r="A1" s="139" t="s">
        <v>413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ht="90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3" ht="38.25">
      <c r="A3" s="53" t="s">
        <v>334</v>
      </c>
      <c r="B3" s="52" t="s">
        <v>3</v>
      </c>
      <c r="C3" s="52" t="s">
        <v>4</v>
      </c>
      <c r="D3" s="52" t="s">
        <v>1</v>
      </c>
      <c r="E3" s="52" t="s">
        <v>2</v>
      </c>
      <c r="F3" s="54" t="s">
        <v>5</v>
      </c>
      <c r="G3" s="53" t="s">
        <v>372</v>
      </c>
      <c r="H3" s="8" t="s">
        <v>373</v>
      </c>
      <c r="I3" s="53" t="s">
        <v>374</v>
      </c>
      <c r="J3" s="53" t="s">
        <v>375</v>
      </c>
      <c r="K3" s="53" t="s">
        <v>376</v>
      </c>
      <c r="L3" s="53" t="s">
        <v>378</v>
      </c>
      <c r="M3" s="116" t="s">
        <v>377</v>
      </c>
    </row>
    <row r="4" spans="1:13" ht="25.5">
      <c r="A4" s="9" t="s">
        <v>336</v>
      </c>
      <c r="B4" s="55" t="s">
        <v>22</v>
      </c>
      <c r="C4" s="55"/>
      <c r="D4" s="55" t="s">
        <v>6</v>
      </c>
      <c r="E4" s="55" t="s">
        <v>21</v>
      </c>
      <c r="F4" s="55" t="s">
        <v>23</v>
      </c>
      <c r="G4" s="55">
        <v>8</v>
      </c>
      <c r="H4" s="1">
        <v>6</v>
      </c>
      <c r="I4" s="55">
        <v>8</v>
      </c>
      <c r="J4" s="55">
        <v>8</v>
      </c>
      <c r="K4" s="56">
        <f t="shared" ref="K4:K40" si="0">MAX(G4,I4)</f>
        <v>8</v>
      </c>
      <c r="L4" s="56">
        <f t="shared" ref="L4:L40" si="1">IF(G4=I4, MIN(H4,J4), IF(G4&gt;I4,H4,J4))</f>
        <v>6</v>
      </c>
      <c r="M4" s="1">
        <v>1</v>
      </c>
    </row>
    <row r="5" spans="1:13" ht="25.5">
      <c r="A5" s="9" t="s">
        <v>339</v>
      </c>
      <c r="B5" s="55" t="s">
        <v>30</v>
      </c>
      <c r="C5" s="55" t="s">
        <v>31</v>
      </c>
      <c r="D5" s="55" t="s">
        <v>25</v>
      </c>
      <c r="E5" s="55" t="s">
        <v>26</v>
      </c>
      <c r="F5" s="55" t="s">
        <v>29</v>
      </c>
      <c r="G5" s="55">
        <v>7</v>
      </c>
      <c r="H5" s="1">
        <v>29</v>
      </c>
      <c r="I5" s="55">
        <v>8</v>
      </c>
      <c r="J5" s="55">
        <v>8</v>
      </c>
      <c r="K5" s="56">
        <f t="shared" si="0"/>
        <v>8</v>
      </c>
      <c r="L5" s="56">
        <f t="shared" si="1"/>
        <v>8</v>
      </c>
      <c r="M5" s="1">
        <v>2</v>
      </c>
    </row>
    <row r="6" spans="1:13" ht="63.75">
      <c r="A6" s="9" t="s">
        <v>352</v>
      </c>
      <c r="B6" s="55" t="s">
        <v>67</v>
      </c>
      <c r="C6" s="55"/>
      <c r="D6" s="55" t="s">
        <v>6</v>
      </c>
      <c r="E6" s="55" t="s">
        <v>62</v>
      </c>
      <c r="F6" s="55" t="s">
        <v>65</v>
      </c>
      <c r="G6" s="55">
        <v>7</v>
      </c>
      <c r="H6" s="1">
        <v>120</v>
      </c>
      <c r="I6" s="55">
        <v>8</v>
      </c>
      <c r="J6" s="55">
        <v>9</v>
      </c>
      <c r="K6" s="56">
        <f t="shared" si="0"/>
        <v>8</v>
      </c>
      <c r="L6" s="56">
        <f t="shared" si="1"/>
        <v>9</v>
      </c>
      <c r="M6" s="1">
        <v>3</v>
      </c>
    </row>
    <row r="7" spans="1:13" ht="25.5">
      <c r="A7" s="9" t="s">
        <v>345</v>
      </c>
      <c r="B7" s="55" t="s">
        <v>48</v>
      </c>
      <c r="C7" s="55" t="s">
        <v>49</v>
      </c>
      <c r="D7" s="55" t="s">
        <v>41</v>
      </c>
      <c r="E7" s="55" t="s">
        <v>47</v>
      </c>
      <c r="F7" s="55" t="s">
        <v>50</v>
      </c>
      <c r="G7" s="55">
        <v>8</v>
      </c>
      <c r="H7" s="1">
        <v>12</v>
      </c>
      <c r="I7" s="55">
        <v>8</v>
      </c>
      <c r="J7" s="55">
        <v>11</v>
      </c>
      <c r="K7" s="56">
        <f t="shared" si="0"/>
        <v>8</v>
      </c>
      <c r="L7" s="56">
        <f t="shared" si="1"/>
        <v>11</v>
      </c>
      <c r="M7" s="1">
        <v>4</v>
      </c>
    </row>
    <row r="8" spans="1:13" ht="25.5">
      <c r="A8" s="9" t="s">
        <v>340</v>
      </c>
      <c r="B8" s="55" t="s">
        <v>32</v>
      </c>
      <c r="C8" s="55" t="s">
        <v>33</v>
      </c>
      <c r="D8" s="55" t="s">
        <v>25</v>
      </c>
      <c r="E8" s="55" t="s">
        <v>26</v>
      </c>
      <c r="F8" s="55" t="s">
        <v>34</v>
      </c>
      <c r="G8" s="55">
        <v>8</v>
      </c>
      <c r="H8" s="1">
        <v>12</v>
      </c>
      <c r="I8" s="55">
        <v>7</v>
      </c>
      <c r="J8" s="55">
        <v>14</v>
      </c>
      <c r="K8" s="56">
        <f t="shared" si="0"/>
        <v>8</v>
      </c>
      <c r="L8" s="56">
        <f t="shared" si="1"/>
        <v>12</v>
      </c>
      <c r="M8" s="1">
        <v>5</v>
      </c>
    </row>
    <row r="9" spans="1:13" ht="63.75">
      <c r="A9" s="9" t="s">
        <v>350</v>
      </c>
      <c r="B9" s="55" t="s">
        <v>63</v>
      </c>
      <c r="C9" s="55" t="s">
        <v>64</v>
      </c>
      <c r="D9" s="55" t="s">
        <v>6</v>
      </c>
      <c r="E9" s="55" t="s">
        <v>62</v>
      </c>
      <c r="F9" s="55" t="s">
        <v>65</v>
      </c>
      <c r="G9" s="55">
        <v>7</v>
      </c>
      <c r="H9" s="1">
        <v>120</v>
      </c>
      <c r="I9" s="55">
        <v>8</v>
      </c>
      <c r="J9" s="55">
        <v>15</v>
      </c>
      <c r="K9" s="56">
        <f t="shared" si="0"/>
        <v>8</v>
      </c>
      <c r="L9" s="56">
        <f t="shared" si="1"/>
        <v>15</v>
      </c>
      <c r="M9" s="1">
        <v>6</v>
      </c>
    </row>
    <row r="10" spans="1:13" ht="63.75">
      <c r="A10" s="9" t="s">
        <v>365</v>
      </c>
      <c r="B10" s="55" t="s">
        <v>97</v>
      </c>
      <c r="C10" s="55"/>
      <c r="D10" s="55" t="s">
        <v>6</v>
      </c>
      <c r="E10" s="55" t="s">
        <v>62</v>
      </c>
      <c r="F10" s="55" t="s">
        <v>65</v>
      </c>
      <c r="G10" s="55">
        <v>1</v>
      </c>
      <c r="H10" s="1">
        <v>8</v>
      </c>
      <c r="I10" s="55">
        <v>8</v>
      </c>
      <c r="J10" s="55">
        <v>17</v>
      </c>
      <c r="K10" s="56">
        <f t="shared" si="0"/>
        <v>8</v>
      </c>
      <c r="L10" s="56">
        <f t="shared" si="1"/>
        <v>17</v>
      </c>
      <c r="M10" s="1">
        <v>7</v>
      </c>
    </row>
    <row r="11" spans="1:13" ht="25.5">
      <c r="A11" s="9" t="s">
        <v>342</v>
      </c>
      <c r="B11" s="55" t="s">
        <v>39</v>
      </c>
      <c r="C11" s="55"/>
      <c r="D11" s="55" t="s">
        <v>11</v>
      </c>
      <c r="E11" s="55" t="s">
        <v>38</v>
      </c>
      <c r="F11" s="55" t="s">
        <v>40</v>
      </c>
      <c r="G11" s="55">
        <v>8</v>
      </c>
      <c r="H11" s="1">
        <v>20</v>
      </c>
      <c r="I11" s="55">
        <v>8</v>
      </c>
      <c r="J11" s="55">
        <v>19</v>
      </c>
      <c r="K11" s="56">
        <f t="shared" si="0"/>
        <v>8</v>
      </c>
      <c r="L11" s="56">
        <f t="shared" si="1"/>
        <v>19</v>
      </c>
      <c r="M11" s="1">
        <v>8</v>
      </c>
    </row>
    <row r="12" spans="1:13" ht="63.75">
      <c r="A12" s="9" t="s">
        <v>369</v>
      </c>
      <c r="B12" s="55" t="s">
        <v>107</v>
      </c>
      <c r="C12" s="55" t="s">
        <v>108</v>
      </c>
      <c r="D12" s="55" t="s">
        <v>105</v>
      </c>
      <c r="E12" s="55" t="s">
        <v>106</v>
      </c>
      <c r="F12" s="55" t="s">
        <v>109</v>
      </c>
      <c r="G12" s="55">
        <v>8</v>
      </c>
      <c r="H12" s="1">
        <v>22</v>
      </c>
      <c r="I12" s="55">
        <v>7</v>
      </c>
      <c r="J12" s="55">
        <v>25</v>
      </c>
      <c r="K12" s="56">
        <f t="shared" si="0"/>
        <v>8</v>
      </c>
      <c r="L12" s="56">
        <f t="shared" si="1"/>
        <v>22</v>
      </c>
      <c r="M12" s="1">
        <v>9</v>
      </c>
    </row>
    <row r="13" spans="1:13" ht="63.75">
      <c r="A13" s="9" t="s">
        <v>370</v>
      </c>
      <c r="B13" s="55" t="s">
        <v>332</v>
      </c>
      <c r="C13" s="55"/>
      <c r="D13" s="55" t="s">
        <v>6</v>
      </c>
      <c r="E13" s="55" t="s">
        <v>62</v>
      </c>
      <c r="F13" s="55" t="s">
        <v>333</v>
      </c>
      <c r="G13" s="55">
        <v>1</v>
      </c>
      <c r="H13" s="1">
        <v>18</v>
      </c>
      <c r="I13" s="55">
        <v>8</v>
      </c>
      <c r="J13" s="55">
        <v>22</v>
      </c>
      <c r="K13" s="56">
        <f t="shared" si="0"/>
        <v>8</v>
      </c>
      <c r="L13" s="56">
        <f t="shared" si="1"/>
        <v>22</v>
      </c>
      <c r="M13" s="1">
        <v>9</v>
      </c>
    </row>
    <row r="14" spans="1:13" ht="25.5">
      <c r="A14" s="9" t="s">
        <v>359</v>
      </c>
      <c r="B14" s="55" t="s">
        <v>84</v>
      </c>
      <c r="C14" s="55"/>
      <c r="D14" s="55" t="s">
        <v>6</v>
      </c>
      <c r="E14" s="55" t="s">
        <v>35</v>
      </c>
      <c r="F14" s="55" t="s">
        <v>83</v>
      </c>
      <c r="G14" s="55">
        <v>8</v>
      </c>
      <c r="H14" s="1">
        <v>24</v>
      </c>
      <c r="I14" s="55">
        <v>8</v>
      </c>
      <c r="J14" s="55">
        <v>24</v>
      </c>
      <c r="K14" s="56">
        <f t="shared" si="0"/>
        <v>8</v>
      </c>
      <c r="L14" s="56">
        <f t="shared" si="1"/>
        <v>24</v>
      </c>
      <c r="M14" s="1">
        <v>11</v>
      </c>
    </row>
    <row r="15" spans="1:13" ht="25.5">
      <c r="A15" s="9" t="s">
        <v>337</v>
      </c>
      <c r="B15" s="55" t="s">
        <v>24</v>
      </c>
      <c r="C15" s="55"/>
      <c r="D15" s="55" t="s">
        <v>6</v>
      </c>
      <c r="E15" s="55" t="s">
        <v>21</v>
      </c>
      <c r="F15" s="55" t="s">
        <v>23</v>
      </c>
      <c r="G15" s="55">
        <v>8</v>
      </c>
      <c r="H15" s="1">
        <v>29</v>
      </c>
      <c r="I15" s="55">
        <v>7</v>
      </c>
      <c r="J15" s="55">
        <v>120</v>
      </c>
      <c r="K15" s="56">
        <f t="shared" si="0"/>
        <v>8</v>
      </c>
      <c r="L15" s="56">
        <f t="shared" si="1"/>
        <v>29</v>
      </c>
      <c r="M15" s="1">
        <v>12</v>
      </c>
    </row>
    <row r="16" spans="1:13" ht="63.75">
      <c r="A16" s="9" t="s">
        <v>357</v>
      </c>
      <c r="B16" s="55" t="s">
        <v>79</v>
      </c>
      <c r="C16" s="55" t="s">
        <v>80</v>
      </c>
      <c r="D16" s="55" t="s">
        <v>77</v>
      </c>
      <c r="E16" s="55" t="s">
        <v>78</v>
      </c>
      <c r="F16" s="55" t="s">
        <v>81</v>
      </c>
      <c r="G16" s="55">
        <v>8</v>
      </c>
      <c r="H16" s="1">
        <v>33</v>
      </c>
      <c r="I16" s="55">
        <v>7</v>
      </c>
      <c r="J16" s="55">
        <v>39</v>
      </c>
      <c r="K16" s="56">
        <f t="shared" si="0"/>
        <v>8</v>
      </c>
      <c r="L16" s="56">
        <f t="shared" si="1"/>
        <v>33</v>
      </c>
      <c r="M16" s="1">
        <v>13</v>
      </c>
    </row>
    <row r="17" spans="1:13" ht="38.25">
      <c r="A17" s="9" t="s">
        <v>335</v>
      </c>
      <c r="B17" s="55" t="s">
        <v>18</v>
      </c>
      <c r="C17" s="55" t="s">
        <v>19</v>
      </c>
      <c r="D17" s="55" t="s">
        <v>16</v>
      </c>
      <c r="E17" s="55" t="s">
        <v>17</v>
      </c>
      <c r="F17" s="55" t="s">
        <v>20</v>
      </c>
      <c r="G17" s="55">
        <v>8</v>
      </c>
      <c r="H17" s="3">
        <v>34</v>
      </c>
      <c r="I17" s="55">
        <v>7</v>
      </c>
      <c r="J17" s="55">
        <v>39</v>
      </c>
      <c r="K17" s="56">
        <f t="shared" si="0"/>
        <v>8</v>
      </c>
      <c r="L17" s="56">
        <f t="shared" si="1"/>
        <v>34</v>
      </c>
      <c r="M17" s="1">
        <v>14</v>
      </c>
    </row>
    <row r="18" spans="1:13" ht="25.5">
      <c r="A18" s="9" t="s">
        <v>362</v>
      </c>
      <c r="B18" s="55" t="s">
        <v>88</v>
      </c>
      <c r="C18" s="55" t="s">
        <v>89</v>
      </c>
      <c r="D18" s="55" t="s">
        <v>77</v>
      </c>
      <c r="E18" s="55" t="s">
        <v>87</v>
      </c>
      <c r="F18" s="55" t="s">
        <v>90</v>
      </c>
      <c r="G18" s="55">
        <v>8</v>
      </c>
      <c r="H18" s="1">
        <v>34</v>
      </c>
      <c r="I18" s="55">
        <v>7</v>
      </c>
      <c r="J18" s="55">
        <v>26</v>
      </c>
      <c r="K18" s="56">
        <f t="shared" si="0"/>
        <v>8</v>
      </c>
      <c r="L18" s="56">
        <f t="shared" si="1"/>
        <v>34</v>
      </c>
      <c r="M18" s="1">
        <v>14</v>
      </c>
    </row>
    <row r="19" spans="1:13" ht="25.5">
      <c r="A19" s="9" t="s">
        <v>358</v>
      </c>
      <c r="B19" s="55" t="s">
        <v>82</v>
      </c>
      <c r="C19" s="55"/>
      <c r="D19" s="55" t="s">
        <v>6</v>
      </c>
      <c r="E19" s="55" t="s">
        <v>35</v>
      </c>
      <c r="F19" s="55" t="s">
        <v>83</v>
      </c>
      <c r="G19" s="55">
        <v>8</v>
      </c>
      <c r="H19" s="1">
        <v>60</v>
      </c>
      <c r="I19" s="55">
        <v>8</v>
      </c>
      <c r="J19" s="55">
        <v>53</v>
      </c>
      <c r="K19" s="56">
        <f t="shared" si="0"/>
        <v>8</v>
      </c>
      <c r="L19" s="56">
        <f t="shared" si="1"/>
        <v>53</v>
      </c>
      <c r="M19" s="1">
        <v>16</v>
      </c>
    </row>
    <row r="20" spans="1:13" ht="63.75">
      <c r="A20" s="9" t="s">
        <v>368</v>
      </c>
      <c r="B20" s="55" t="s">
        <v>103</v>
      </c>
      <c r="C20" s="55" t="s">
        <v>104</v>
      </c>
      <c r="D20" s="55" t="s">
        <v>6</v>
      </c>
      <c r="E20" s="55" t="s">
        <v>62</v>
      </c>
      <c r="F20" s="55" t="s">
        <v>65</v>
      </c>
      <c r="G20" s="55">
        <v>8</v>
      </c>
      <c r="H20" s="1">
        <v>53</v>
      </c>
      <c r="I20" s="55">
        <v>7</v>
      </c>
      <c r="J20" s="55">
        <v>47</v>
      </c>
      <c r="K20" s="56">
        <f t="shared" si="0"/>
        <v>8</v>
      </c>
      <c r="L20" s="56">
        <f t="shared" si="1"/>
        <v>53</v>
      </c>
      <c r="M20" s="1">
        <v>16</v>
      </c>
    </row>
    <row r="21" spans="1:13" ht="25.5">
      <c r="A21" s="9" t="s">
        <v>346</v>
      </c>
      <c r="B21" s="55" t="s">
        <v>51</v>
      </c>
      <c r="C21" s="55"/>
      <c r="D21" s="55" t="s">
        <v>41</v>
      </c>
      <c r="E21" s="55" t="s">
        <v>47</v>
      </c>
      <c r="F21" s="55" t="s">
        <v>50</v>
      </c>
      <c r="G21" s="55">
        <v>8</v>
      </c>
      <c r="H21" s="1">
        <v>59</v>
      </c>
      <c r="I21" s="55">
        <v>0</v>
      </c>
      <c r="J21" s="55">
        <v>6</v>
      </c>
      <c r="K21" s="56">
        <f t="shared" si="0"/>
        <v>8</v>
      </c>
      <c r="L21" s="56">
        <f t="shared" si="1"/>
        <v>59</v>
      </c>
      <c r="M21" s="1">
        <v>18</v>
      </c>
    </row>
    <row r="22" spans="1:13" ht="51">
      <c r="A22" s="9" t="s">
        <v>344</v>
      </c>
      <c r="B22" s="55" t="s">
        <v>46</v>
      </c>
      <c r="C22" s="55"/>
      <c r="D22" s="55" t="s">
        <v>6</v>
      </c>
      <c r="E22" s="55" t="s">
        <v>45</v>
      </c>
      <c r="F22" s="55" t="s">
        <v>23</v>
      </c>
      <c r="G22" s="55">
        <v>8</v>
      </c>
      <c r="H22" s="1">
        <v>71</v>
      </c>
      <c r="I22" s="55">
        <v>2</v>
      </c>
      <c r="J22" s="55">
        <v>52</v>
      </c>
      <c r="K22" s="56">
        <f t="shared" si="0"/>
        <v>8</v>
      </c>
      <c r="L22" s="56">
        <f t="shared" si="1"/>
        <v>71</v>
      </c>
      <c r="M22" s="1">
        <v>19</v>
      </c>
    </row>
    <row r="23" spans="1:13" ht="25.5">
      <c r="A23" s="9" t="s">
        <v>349</v>
      </c>
      <c r="B23" s="55" t="s">
        <v>60</v>
      </c>
      <c r="C23" s="55"/>
      <c r="D23" s="55" t="s">
        <v>58</v>
      </c>
      <c r="E23" s="55" t="s">
        <v>59</v>
      </c>
      <c r="F23" s="55" t="s">
        <v>61</v>
      </c>
      <c r="G23" s="55">
        <v>6</v>
      </c>
      <c r="H23" s="1">
        <v>7</v>
      </c>
      <c r="I23" s="55">
        <v>7</v>
      </c>
      <c r="J23" s="55">
        <v>5</v>
      </c>
      <c r="K23" s="56">
        <f t="shared" si="0"/>
        <v>7</v>
      </c>
      <c r="L23" s="56">
        <f t="shared" si="1"/>
        <v>5</v>
      </c>
      <c r="M23" s="1">
        <v>20</v>
      </c>
    </row>
    <row r="24" spans="1:13" ht="63.75">
      <c r="A24" s="9" t="s">
        <v>367</v>
      </c>
      <c r="B24" s="55" t="s">
        <v>101</v>
      </c>
      <c r="C24" s="55" t="s">
        <v>102</v>
      </c>
      <c r="D24" s="55" t="s">
        <v>6</v>
      </c>
      <c r="E24" s="55" t="s">
        <v>62</v>
      </c>
      <c r="F24" s="55" t="s">
        <v>65</v>
      </c>
      <c r="G24" s="55">
        <v>4</v>
      </c>
      <c r="H24" s="1">
        <v>38</v>
      </c>
      <c r="I24" s="55">
        <v>7</v>
      </c>
      <c r="J24" s="55">
        <v>5</v>
      </c>
      <c r="K24" s="56">
        <f t="shared" si="0"/>
        <v>7</v>
      </c>
      <c r="L24" s="56">
        <f t="shared" si="1"/>
        <v>5</v>
      </c>
      <c r="M24" s="1">
        <v>20</v>
      </c>
    </row>
    <row r="25" spans="1:13" ht="25.5">
      <c r="A25" s="9" t="s">
        <v>348</v>
      </c>
      <c r="B25" s="55" t="s">
        <v>56</v>
      </c>
      <c r="C25" s="55" t="s">
        <v>57</v>
      </c>
      <c r="D25" s="55" t="s">
        <v>41</v>
      </c>
      <c r="E25" s="55" t="s">
        <v>52</v>
      </c>
      <c r="F25" s="55" t="s">
        <v>55</v>
      </c>
      <c r="G25" s="55">
        <v>4</v>
      </c>
      <c r="H25" s="1">
        <v>19</v>
      </c>
      <c r="I25" s="55">
        <v>7</v>
      </c>
      <c r="J25" s="55">
        <v>14</v>
      </c>
      <c r="K25" s="56">
        <f t="shared" si="0"/>
        <v>7</v>
      </c>
      <c r="L25" s="56">
        <f t="shared" si="1"/>
        <v>14</v>
      </c>
      <c r="M25" s="1">
        <v>22</v>
      </c>
    </row>
    <row r="26" spans="1:13" ht="63.75">
      <c r="A26" s="9" t="s">
        <v>356</v>
      </c>
      <c r="B26" s="55" t="s">
        <v>75</v>
      </c>
      <c r="C26" s="55" t="s">
        <v>76</v>
      </c>
      <c r="D26" s="55" t="s">
        <v>6</v>
      </c>
      <c r="E26" s="55" t="s">
        <v>74</v>
      </c>
      <c r="F26" s="55" t="s">
        <v>331</v>
      </c>
      <c r="G26" s="55">
        <v>3</v>
      </c>
      <c r="H26" s="1">
        <v>15</v>
      </c>
      <c r="I26" s="55">
        <v>7</v>
      </c>
      <c r="J26" s="55">
        <v>19</v>
      </c>
      <c r="K26" s="56">
        <f t="shared" si="0"/>
        <v>7</v>
      </c>
      <c r="L26" s="56">
        <f t="shared" si="1"/>
        <v>19</v>
      </c>
      <c r="M26" s="1">
        <v>23</v>
      </c>
    </row>
    <row r="27" spans="1:13" ht="63.75">
      <c r="A27" s="9" t="s">
        <v>364</v>
      </c>
      <c r="B27" s="55" t="s">
        <v>95</v>
      </c>
      <c r="C27" s="55" t="s">
        <v>96</v>
      </c>
      <c r="D27" s="55" t="s">
        <v>6</v>
      </c>
      <c r="E27" s="55" t="s">
        <v>62</v>
      </c>
      <c r="F27" s="55" t="s">
        <v>65</v>
      </c>
      <c r="G27" s="55">
        <v>7</v>
      </c>
      <c r="H27" s="1">
        <v>72</v>
      </c>
      <c r="I27" s="55">
        <v>1</v>
      </c>
      <c r="J27" s="55">
        <v>6</v>
      </c>
      <c r="K27" s="56">
        <f t="shared" si="0"/>
        <v>7</v>
      </c>
      <c r="L27" s="56">
        <f t="shared" si="1"/>
        <v>72</v>
      </c>
      <c r="M27" s="1">
        <v>24</v>
      </c>
    </row>
    <row r="28" spans="1:13" ht="25.5">
      <c r="A28" s="9" t="s">
        <v>347</v>
      </c>
      <c r="B28" s="55" t="s">
        <v>53</v>
      </c>
      <c r="C28" s="55" t="s">
        <v>54</v>
      </c>
      <c r="D28" s="55" t="s">
        <v>41</v>
      </c>
      <c r="E28" s="55" t="s">
        <v>52</v>
      </c>
      <c r="F28" s="55" t="s">
        <v>55</v>
      </c>
      <c r="G28" s="55">
        <v>7</v>
      </c>
      <c r="H28" s="1">
        <v>120</v>
      </c>
      <c r="I28" s="55">
        <v>4</v>
      </c>
      <c r="J28" s="55">
        <v>120</v>
      </c>
      <c r="K28" s="56">
        <f t="shared" si="0"/>
        <v>7</v>
      </c>
      <c r="L28" s="56">
        <f t="shared" si="1"/>
        <v>120</v>
      </c>
      <c r="M28" s="1">
        <v>25</v>
      </c>
    </row>
    <row r="29" spans="1:13" ht="63.75">
      <c r="A29" s="9" t="s">
        <v>371</v>
      </c>
      <c r="B29" s="55" t="s">
        <v>330</v>
      </c>
      <c r="C29" s="55"/>
      <c r="D29" s="55" t="s">
        <v>6</v>
      </c>
      <c r="E29" s="55" t="s">
        <v>62</v>
      </c>
      <c r="F29" s="55" t="s">
        <v>65</v>
      </c>
      <c r="G29" s="55">
        <v>6</v>
      </c>
      <c r="H29" s="1">
        <v>38</v>
      </c>
      <c r="I29" s="55">
        <v>6</v>
      </c>
      <c r="J29" s="55">
        <v>20</v>
      </c>
      <c r="K29" s="56">
        <f t="shared" si="0"/>
        <v>6</v>
      </c>
      <c r="L29" s="56">
        <f t="shared" si="1"/>
        <v>20</v>
      </c>
      <c r="M29" s="1">
        <v>26</v>
      </c>
    </row>
    <row r="30" spans="1:13" ht="63.75">
      <c r="A30" s="9" t="s">
        <v>343</v>
      </c>
      <c r="B30" s="55" t="s">
        <v>43</v>
      </c>
      <c r="C30" s="55"/>
      <c r="D30" s="55" t="s">
        <v>41</v>
      </c>
      <c r="E30" s="55" t="s">
        <v>42</v>
      </c>
      <c r="F30" s="55" t="s">
        <v>44</v>
      </c>
      <c r="G30" s="55">
        <v>5</v>
      </c>
      <c r="H30" s="1">
        <v>23</v>
      </c>
      <c r="I30" s="55">
        <v>4</v>
      </c>
      <c r="J30" s="55">
        <v>21</v>
      </c>
      <c r="K30" s="56">
        <f t="shared" si="0"/>
        <v>5</v>
      </c>
      <c r="L30" s="56">
        <f t="shared" si="1"/>
        <v>23</v>
      </c>
      <c r="M30" s="1">
        <v>27</v>
      </c>
    </row>
    <row r="31" spans="1:13" ht="25.5">
      <c r="A31" s="9" t="s">
        <v>363</v>
      </c>
      <c r="B31" s="55" t="s">
        <v>92</v>
      </c>
      <c r="C31" s="55" t="s">
        <v>93</v>
      </c>
      <c r="D31" s="55" t="s">
        <v>6</v>
      </c>
      <c r="E31" s="55" t="s">
        <v>91</v>
      </c>
      <c r="F31" s="55" t="s">
        <v>94</v>
      </c>
      <c r="G31" s="55">
        <v>1</v>
      </c>
      <c r="H31" s="1">
        <v>120</v>
      </c>
      <c r="I31" s="55">
        <v>5</v>
      </c>
      <c r="J31" s="55">
        <v>28</v>
      </c>
      <c r="K31" s="56">
        <f t="shared" si="0"/>
        <v>5</v>
      </c>
      <c r="L31" s="56">
        <f t="shared" si="1"/>
        <v>28</v>
      </c>
      <c r="M31" s="1">
        <v>28</v>
      </c>
    </row>
    <row r="32" spans="1:13" ht="63.75">
      <c r="A32" s="9" t="s">
        <v>351</v>
      </c>
      <c r="B32" s="55" t="s">
        <v>66</v>
      </c>
      <c r="C32" s="55"/>
      <c r="D32" s="55" t="s">
        <v>6</v>
      </c>
      <c r="E32" s="55" t="s">
        <v>62</v>
      </c>
      <c r="F32" s="55" t="s">
        <v>65</v>
      </c>
      <c r="G32" s="55">
        <v>2</v>
      </c>
      <c r="H32" s="1">
        <v>120</v>
      </c>
      <c r="I32" s="55">
        <v>5</v>
      </c>
      <c r="J32" s="55">
        <v>33</v>
      </c>
      <c r="K32" s="56">
        <f t="shared" si="0"/>
        <v>5</v>
      </c>
      <c r="L32" s="56">
        <f t="shared" si="1"/>
        <v>33</v>
      </c>
      <c r="M32" s="1">
        <v>29</v>
      </c>
    </row>
    <row r="33" spans="1:13" ht="63.75">
      <c r="A33" s="9" t="s">
        <v>355</v>
      </c>
      <c r="B33" s="55" t="s">
        <v>73</v>
      </c>
      <c r="C33" s="55"/>
      <c r="D33" s="55" t="s">
        <v>6</v>
      </c>
      <c r="E33" s="55" t="s">
        <v>62</v>
      </c>
      <c r="F33" s="55" t="s">
        <v>71</v>
      </c>
      <c r="G33" s="55">
        <v>4</v>
      </c>
      <c r="H33" s="1">
        <v>18</v>
      </c>
      <c r="I33" s="55">
        <v>2</v>
      </c>
      <c r="J33" s="55">
        <v>9</v>
      </c>
      <c r="K33" s="56">
        <f t="shared" si="0"/>
        <v>4</v>
      </c>
      <c r="L33" s="56">
        <f t="shared" si="1"/>
        <v>18</v>
      </c>
      <c r="M33" s="1">
        <v>30</v>
      </c>
    </row>
    <row r="34" spans="1:13" ht="63.75">
      <c r="A34" s="9" t="s">
        <v>366</v>
      </c>
      <c r="B34" s="55" t="s">
        <v>99</v>
      </c>
      <c r="C34" s="55" t="s">
        <v>100</v>
      </c>
      <c r="D34" s="55" t="s">
        <v>6</v>
      </c>
      <c r="E34" s="55" t="s">
        <v>98</v>
      </c>
      <c r="F34" s="55" t="s">
        <v>65</v>
      </c>
      <c r="G34" s="55">
        <v>4</v>
      </c>
      <c r="H34" s="1">
        <v>21</v>
      </c>
      <c r="I34" s="55">
        <v>3</v>
      </c>
      <c r="J34" s="55">
        <v>43</v>
      </c>
      <c r="K34" s="56">
        <f t="shared" si="0"/>
        <v>4</v>
      </c>
      <c r="L34" s="56">
        <f t="shared" si="1"/>
        <v>21</v>
      </c>
      <c r="M34" s="1">
        <v>31</v>
      </c>
    </row>
    <row r="35" spans="1:13" ht="25.5">
      <c r="A35" s="9" t="s">
        <v>361</v>
      </c>
      <c r="B35" s="55" t="s">
        <v>86</v>
      </c>
      <c r="C35" s="55"/>
      <c r="D35" s="55" t="s">
        <v>6</v>
      </c>
      <c r="E35" s="55" t="s">
        <v>35</v>
      </c>
      <c r="F35" s="55" t="s">
        <v>83</v>
      </c>
      <c r="G35" s="55">
        <v>2</v>
      </c>
      <c r="H35" s="1">
        <v>120</v>
      </c>
      <c r="I35" s="55">
        <v>2</v>
      </c>
      <c r="J35" s="55">
        <v>23</v>
      </c>
      <c r="K35" s="56">
        <f t="shared" si="0"/>
        <v>2</v>
      </c>
      <c r="L35" s="56">
        <f t="shared" si="1"/>
        <v>23</v>
      </c>
      <c r="M35" s="1">
        <v>32</v>
      </c>
    </row>
    <row r="36" spans="1:13" ht="25.5">
      <c r="A36" s="9" t="s">
        <v>360</v>
      </c>
      <c r="B36" s="55" t="s">
        <v>85</v>
      </c>
      <c r="C36" s="55"/>
      <c r="D36" s="55" t="s">
        <v>6</v>
      </c>
      <c r="E36" s="55" t="s">
        <v>35</v>
      </c>
      <c r="F36" s="55" t="s">
        <v>83</v>
      </c>
      <c r="G36" s="55">
        <v>0</v>
      </c>
      <c r="H36" s="1">
        <v>120</v>
      </c>
      <c r="I36" s="55">
        <v>2</v>
      </c>
      <c r="J36" s="55">
        <v>120</v>
      </c>
      <c r="K36" s="56">
        <f t="shared" si="0"/>
        <v>2</v>
      </c>
      <c r="L36" s="56">
        <f t="shared" si="1"/>
        <v>120</v>
      </c>
      <c r="M36" s="1">
        <v>33</v>
      </c>
    </row>
    <row r="37" spans="1:13" ht="25.5">
      <c r="A37" s="9" t="s">
        <v>338</v>
      </c>
      <c r="B37" s="55" t="s">
        <v>27</v>
      </c>
      <c r="C37" s="55" t="s">
        <v>28</v>
      </c>
      <c r="D37" s="55" t="s">
        <v>25</v>
      </c>
      <c r="E37" s="55" t="s">
        <v>26</v>
      </c>
      <c r="F37" s="55" t="s">
        <v>29</v>
      </c>
      <c r="G37" s="23"/>
      <c r="H37" s="24"/>
      <c r="I37" s="55"/>
      <c r="J37" s="55"/>
      <c r="K37" s="56">
        <f t="shared" si="0"/>
        <v>0</v>
      </c>
      <c r="L37" s="56">
        <f t="shared" si="1"/>
        <v>0</v>
      </c>
      <c r="M37" s="1">
        <v>34</v>
      </c>
    </row>
    <row r="38" spans="1:13" ht="25.5">
      <c r="A38" s="9" t="s">
        <v>341</v>
      </c>
      <c r="B38" s="55" t="s">
        <v>36</v>
      </c>
      <c r="C38" s="55"/>
      <c r="D38" s="55" t="s">
        <v>6</v>
      </c>
      <c r="E38" s="55" t="s">
        <v>35</v>
      </c>
      <c r="F38" s="55" t="s">
        <v>37</v>
      </c>
      <c r="G38" s="55">
        <v>0</v>
      </c>
      <c r="H38" s="1">
        <v>0</v>
      </c>
      <c r="I38" s="55">
        <v>0</v>
      </c>
      <c r="J38" s="55">
        <v>0</v>
      </c>
      <c r="K38" s="56">
        <f t="shared" si="0"/>
        <v>0</v>
      </c>
      <c r="L38" s="56">
        <f t="shared" si="1"/>
        <v>0</v>
      </c>
      <c r="M38" s="1">
        <v>34</v>
      </c>
    </row>
    <row r="39" spans="1:13" ht="63.75">
      <c r="A39" s="9" t="s">
        <v>353</v>
      </c>
      <c r="B39" s="55" t="s">
        <v>69</v>
      </c>
      <c r="C39" s="55" t="s">
        <v>70</v>
      </c>
      <c r="D39" s="55" t="s">
        <v>6</v>
      </c>
      <c r="E39" s="55" t="s">
        <v>68</v>
      </c>
      <c r="F39" s="55" t="s">
        <v>71</v>
      </c>
      <c r="G39" s="55">
        <v>0</v>
      </c>
      <c r="H39" s="1">
        <v>0</v>
      </c>
      <c r="I39" s="55">
        <v>0</v>
      </c>
      <c r="J39" s="55">
        <v>0</v>
      </c>
      <c r="K39" s="56">
        <f t="shared" si="0"/>
        <v>0</v>
      </c>
      <c r="L39" s="56">
        <f t="shared" si="1"/>
        <v>0</v>
      </c>
      <c r="M39" s="1">
        <v>34</v>
      </c>
    </row>
    <row r="40" spans="1:13" ht="63.75">
      <c r="A40" s="9" t="s">
        <v>354</v>
      </c>
      <c r="B40" s="55" t="s">
        <v>72</v>
      </c>
      <c r="C40" s="55"/>
      <c r="D40" s="55" t="s">
        <v>6</v>
      </c>
      <c r="E40" s="55" t="s">
        <v>62</v>
      </c>
      <c r="F40" s="55" t="s">
        <v>71</v>
      </c>
      <c r="G40" s="55">
        <v>0</v>
      </c>
      <c r="H40" s="1">
        <v>0</v>
      </c>
      <c r="I40" s="55">
        <v>0</v>
      </c>
      <c r="J40" s="55">
        <v>0</v>
      </c>
      <c r="K40" s="56">
        <f t="shared" si="0"/>
        <v>0</v>
      </c>
      <c r="L40" s="56">
        <f t="shared" si="1"/>
        <v>0</v>
      </c>
      <c r="M40" s="1">
        <v>34</v>
      </c>
    </row>
  </sheetData>
  <mergeCells count="1">
    <mergeCell ref="A1:L2"/>
  </mergeCells>
  <pageMargins left="0.7" right="0.7" top="0.75" bottom="0.75" header="0.3" footer="0.3"/>
  <pageSetup paperSize="9" scale="56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C1" zoomScale="70" zoomScaleNormal="70" workbookViewId="0">
      <pane ySplit="3" topLeftCell="A19" activePane="bottomLeft" state="frozen"/>
      <selection pane="bottomLeft" activeCell="M20" sqref="M20"/>
    </sheetView>
  </sheetViews>
  <sheetFormatPr defaultColWidth="14.42578125" defaultRowHeight="15.75" customHeight="1"/>
  <cols>
    <col min="1" max="1" width="12" style="10" customWidth="1"/>
    <col min="2" max="2" width="19.85546875" style="10" customWidth="1"/>
    <col min="3" max="3" width="15.5703125" style="10" customWidth="1"/>
    <col min="4" max="4" width="19.28515625" style="10" customWidth="1"/>
    <col min="5" max="5" width="19.7109375" style="10" customWidth="1"/>
    <col min="6" max="6" width="19.140625" style="10" customWidth="1"/>
    <col min="7" max="7" width="15" style="10" bestFit="1" customWidth="1"/>
    <col min="8" max="8" width="16.28515625" style="10" bestFit="1" customWidth="1"/>
    <col min="9" max="9" width="15" style="10" bestFit="1" customWidth="1"/>
    <col min="10" max="10" width="16.28515625" style="10" bestFit="1" customWidth="1"/>
    <col min="11" max="11" width="12.5703125" style="10" bestFit="1" customWidth="1"/>
    <col min="12" max="12" width="13.85546875" style="10" customWidth="1"/>
    <col min="13" max="13" width="14.42578125" style="142"/>
    <col min="14" max="16384" width="14.42578125" style="10"/>
  </cols>
  <sheetData>
    <row r="1" spans="1:13" ht="12.75">
      <c r="A1" s="140" t="s">
        <v>403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ht="87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ht="38.25">
      <c r="A3" s="53" t="s">
        <v>334</v>
      </c>
      <c r="B3" s="52" t="s">
        <v>3</v>
      </c>
      <c r="C3" s="52" t="s">
        <v>4</v>
      </c>
      <c r="D3" s="52" t="s">
        <v>1</v>
      </c>
      <c r="E3" s="52" t="s">
        <v>2</v>
      </c>
      <c r="F3" s="54" t="s">
        <v>5</v>
      </c>
      <c r="G3" s="53" t="s">
        <v>372</v>
      </c>
      <c r="H3" s="8" t="s">
        <v>373</v>
      </c>
      <c r="I3" s="53" t="s">
        <v>374</v>
      </c>
      <c r="J3" s="53" t="s">
        <v>375</v>
      </c>
      <c r="K3" s="53" t="s">
        <v>376</v>
      </c>
      <c r="L3" s="53" t="s">
        <v>378</v>
      </c>
      <c r="M3" s="116" t="s">
        <v>377</v>
      </c>
    </row>
    <row r="4" spans="1:13" ht="38.25">
      <c r="A4" s="9" t="s">
        <v>385</v>
      </c>
      <c r="B4" s="55" t="s">
        <v>126</v>
      </c>
      <c r="C4" s="55" t="s">
        <v>127</v>
      </c>
      <c r="D4" s="55" t="s">
        <v>41</v>
      </c>
      <c r="E4" s="55" t="s">
        <v>47</v>
      </c>
      <c r="F4" s="55" t="s">
        <v>50</v>
      </c>
      <c r="G4" s="55">
        <v>1</v>
      </c>
      <c r="H4" s="1">
        <v>13</v>
      </c>
      <c r="I4" s="55">
        <v>2</v>
      </c>
      <c r="J4" s="56">
        <v>7</v>
      </c>
      <c r="K4" s="56">
        <f t="shared" ref="K4:K27" si="0">MAX(G4,I4)</f>
        <v>2</v>
      </c>
      <c r="L4" s="56">
        <f t="shared" ref="L4:L27" si="1">IF(G4=I4, MIN(H4,J4), IF(G4&gt;I4,H4,J4))</f>
        <v>7</v>
      </c>
      <c r="M4" s="1">
        <v>1</v>
      </c>
    </row>
    <row r="5" spans="1:13" ht="30" customHeight="1">
      <c r="A5" s="9" t="s">
        <v>393</v>
      </c>
      <c r="B5" s="55" t="s">
        <v>138</v>
      </c>
      <c r="C5" s="55"/>
      <c r="D5" s="55" t="s">
        <v>6</v>
      </c>
      <c r="E5" s="55" t="s">
        <v>402</v>
      </c>
      <c r="F5" s="55" t="s">
        <v>94</v>
      </c>
      <c r="G5" s="55">
        <v>2</v>
      </c>
      <c r="H5" s="1">
        <v>8</v>
      </c>
      <c r="I5" s="55">
        <v>0</v>
      </c>
      <c r="J5" s="56">
        <v>8</v>
      </c>
      <c r="K5" s="56">
        <f t="shared" si="0"/>
        <v>2</v>
      </c>
      <c r="L5" s="56">
        <f t="shared" si="1"/>
        <v>8</v>
      </c>
      <c r="M5" s="1">
        <v>2</v>
      </c>
    </row>
    <row r="6" spans="1:13" ht="26.25" customHeight="1">
      <c r="A6" s="9" t="s">
        <v>386</v>
      </c>
      <c r="B6" s="55" t="s">
        <v>128</v>
      </c>
      <c r="C6" s="55"/>
      <c r="D6" s="55" t="s">
        <v>58</v>
      </c>
      <c r="E6" s="55" t="s">
        <v>59</v>
      </c>
      <c r="F6" s="55" t="s">
        <v>61</v>
      </c>
      <c r="G6" s="55">
        <v>2</v>
      </c>
      <c r="H6" s="1">
        <v>13</v>
      </c>
      <c r="I6" s="55">
        <v>1</v>
      </c>
      <c r="J6" s="56">
        <v>23</v>
      </c>
      <c r="K6" s="56">
        <f t="shared" si="0"/>
        <v>2</v>
      </c>
      <c r="L6" s="56">
        <f t="shared" si="1"/>
        <v>13</v>
      </c>
      <c r="M6" s="1">
        <v>3</v>
      </c>
    </row>
    <row r="7" spans="1:13" ht="25.5">
      <c r="A7" s="9" t="s">
        <v>383</v>
      </c>
      <c r="B7" s="55" t="s">
        <v>122</v>
      </c>
      <c r="C7" s="55"/>
      <c r="D7" s="55" t="s">
        <v>6</v>
      </c>
      <c r="E7" s="55" t="s">
        <v>121</v>
      </c>
      <c r="F7" s="55" t="s">
        <v>123</v>
      </c>
      <c r="G7" s="55">
        <v>0</v>
      </c>
      <c r="H7" s="1">
        <v>41</v>
      </c>
      <c r="I7" s="55">
        <v>2</v>
      </c>
      <c r="J7" s="56">
        <v>19</v>
      </c>
      <c r="K7" s="56">
        <f t="shared" si="0"/>
        <v>2</v>
      </c>
      <c r="L7" s="56">
        <f t="shared" si="1"/>
        <v>19</v>
      </c>
      <c r="M7" s="1">
        <v>4</v>
      </c>
    </row>
    <row r="8" spans="1:13" ht="25.5">
      <c r="A8" s="9" t="s">
        <v>389</v>
      </c>
      <c r="B8" s="55" t="s">
        <v>133</v>
      </c>
      <c r="C8" s="55"/>
      <c r="D8" s="55" t="s">
        <v>6</v>
      </c>
      <c r="E8" s="55" t="s">
        <v>402</v>
      </c>
      <c r="F8" s="55" t="s">
        <v>132</v>
      </c>
      <c r="G8" s="55">
        <v>1</v>
      </c>
      <c r="H8" s="1">
        <v>38</v>
      </c>
      <c r="I8" s="55">
        <v>2</v>
      </c>
      <c r="J8" s="56">
        <v>75</v>
      </c>
      <c r="K8" s="56">
        <f t="shared" si="0"/>
        <v>2</v>
      </c>
      <c r="L8" s="56">
        <f t="shared" si="1"/>
        <v>75</v>
      </c>
      <c r="M8" s="1">
        <v>5</v>
      </c>
    </row>
    <row r="9" spans="1:13" ht="25.5">
      <c r="A9" s="9" t="s">
        <v>381</v>
      </c>
      <c r="B9" s="55" t="s">
        <v>117</v>
      </c>
      <c r="C9" s="55" t="s">
        <v>118</v>
      </c>
      <c r="D9" s="55" t="s">
        <v>25</v>
      </c>
      <c r="E9" s="55" t="s">
        <v>26</v>
      </c>
      <c r="F9" s="55" t="s">
        <v>34</v>
      </c>
      <c r="G9" s="55">
        <v>1</v>
      </c>
      <c r="H9" s="1">
        <v>4</v>
      </c>
      <c r="I9" s="55">
        <v>-1</v>
      </c>
      <c r="J9" s="56">
        <v>6</v>
      </c>
      <c r="K9" s="56">
        <f t="shared" si="0"/>
        <v>1</v>
      </c>
      <c r="L9" s="56">
        <f t="shared" si="1"/>
        <v>4</v>
      </c>
      <c r="M9" s="1">
        <v>6</v>
      </c>
    </row>
    <row r="10" spans="1:13" ht="25.5">
      <c r="A10" s="9" t="s">
        <v>382</v>
      </c>
      <c r="B10" s="55" t="s">
        <v>119</v>
      </c>
      <c r="C10" s="55" t="s">
        <v>120</v>
      </c>
      <c r="D10" s="55" t="s">
        <v>25</v>
      </c>
      <c r="E10" s="55" t="s">
        <v>26</v>
      </c>
      <c r="F10" s="55" t="s">
        <v>29</v>
      </c>
      <c r="G10" s="55">
        <v>-1</v>
      </c>
      <c r="H10" s="1">
        <v>14</v>
      </c>
      <c r="I10" s="55">
        <v>1</v>
      </c>
      <c r="J10" s="56">
        <v>7</v>
      </c>
      <c r="K10" s="56">
        <f t="shared" si="0"/>
        <v>1</v>
      </c>
      <c r="L10" s="56">
        <f t="shared" si="1"/>
        <v>7</v>
      </c>
      <c r="M10" s="1">
        <v>7</v>
      </c>
    </row>
    <row r="11" spans="1:13" ht="25.5">
      <c r="A11" s="9" t="s">
        <v>380</v>
      </c>
      <c r="B11" s="55" t="s">
        <v>114</v>
      </c>
      <c r="C11" s="55" t="s">
        <v>115</v>
      </c>
      <c r="D11" s="55" t="s">
        <v>112</v>
      </c>
      <c r="E11" s="55" t="s">
        <v>113</v>
      </c>
      <c r="F11" s="55" t="s">
        <v>116</v>
      </c>
      <c r="G11" s="55">
        <v>-1</v>
      </c>
      <c r="H11" s="1">
        <v>40</v>
      </c>
      <c r="I11" s="55">
        <v>1</v>
      </c>
      <c r="J11" s="56">
        <v>13</v>
      </c>
      <c r="K11" s="56">
        <f t="shared" si="0"/>
        <v>1</v>
      </c>
      <c r="L11" s="56">
        <f t="shared" si="1"/>
        <v>13</v>
      </c>
      <c r="M11" s="1">
        <v>8</v>
      </c>
    </row>
    <row r="12" spans="1:13" ht="38.25">
      <c r="A12" s="9" t="s">
        <v>384</v>
      </c>
      <c r="B12" s="55" t="s">
        <v>124</v>
      </c>
      <c r="C12" s="55" t="s">
        <v>125</v>
      </c>
      <c r="D12" s="55" t="s">
        <v>41</v>
      </c>
      <c r="E12" s="55" t="s">
        <v>42</v>
      </c>
      <c r="F12" s="55" t="s">
        <v>44</v>
      </c>
      <c r="G12" s="16">
        <v>1</v>
      </c>
      <c r="H12" s="34">
        <v>17</v>
      </c>
      <c r="I12" s="16">
        <v>1</v>
      </c>
      <c r="J12" s="56">
        <v>15</v>
      </c>
      <c r="K12" s="56">
        <f t="shared" si="0"/>
        <v>1</v>
      </c>
      <c r="L12" s="56">
        <f t="shared" si="1"/>
        <v>15</v>
      </c>
      <c r="M12" s="1">
        <v>9</v>
      </c>
    </row>
    <row r="13" spans="1:13" ht="63.75">
      <c r="A13" s="9" t="s">
        <v>395</v>
      </c>
      <c r="B13" s="55" t="s">
        <v>140</v>
      </c>
      <c r="C13" s="55" t="s">
        <v>141</v>
      </c>
      <c r="D13" s="55" t="s">
        <v>77</v>
      </c>
      <c r="E13" s="55" t="s">
        <v>78</v>
      </c>
      <c r="F13" s="55" t="s">
        <v>81</v>
      </c>
      <c r="G13" s="55">
        <v>0</v>
      </c>
      <c r="H13" s="1">
        <v>11</v>
      </c>
      <c r="I13" s="55">
        <v>1</v>
      </c>
      <c r="J13" s="56">
        <v>18</v>
      </c>
      <c r="K13" s="56">
        <f t="shared" si="0"/>
        <v>1</v>
      </c>
      <c r="L13" s="56">
        <f t="shared" si="1"/>
        <v>18</v>
      </c>
      <c r="M13" s="1">
        <v>10</v>
      </c>
    </row>
    <row r="14" spans="1:13" ht="25.5">
      <c r="A14" s="9" t="s">
        <v>387</v>
      </c>
      <c r="B14" s="55" t="s">
        <v>129</v>
      </c>
      <c r="C14" s="55" t="s">
        <v>130</v>
      </c>
      <c r="D14" s="55" t="s">
        <v>58</v>
      </c>
      <c r="E14" s="55" t="s">
        <v>59</v>
      </c>
      <c r="F14" s="55" t="s">
        <v>61</v>
      </c>
      <c r="G14" s="55">
        <v>1</v>
      </c>
      <c r="H14" s="1">
        <v>20</v>
      </c>
      <c r="I14" s="55">
        <v>1</v>
      </c>
      <c r="J14" s="56">
        <v>19</v>
      </c>
      <c r="K14" s="56">
        <f t="shared" si="0"/>
        <v>1</v>
      </c>
      <c r="L14" s="56">
        <f t="shared" si="1"/>
        <v>19</v>
      </c>
      <c r="M14" s="1">
        <v>11</v>
      </c>
    </row>
    <row r="15" spans="1:13" ht="25.5">
      <c r="A15" s="9" t="s">
        <v>390</v>
      </c>
      <c r="B15" s="55" t="s">
        <v>134</v>
      </c>
      <c r="C15" s="55"/>
      <c r="D15" s="55" t="s">
        <v>6</v>
      </c>
      <c r="E15" s="55" t="s">
        <v>402</v>
      </c>
      <c r="F15" s="55" t="s">
        <v>132</v>
      </c>
      <c r="G15" s="55">
        <v>0</v>
      </c>
      <c r="H15" s="1">
        <v>17</v>
      </c>
      <c r="I15" s="55">
        <v>1</v>
      </c>
      <c r="J15" s="56">
        <v>36</v>
      </c>
      <c r="K15" s="56">
        <f t="shared" si="0"/>
        <v>1</v>
      </c>
      <c r="L15" s="56">
        <f t="shared" si="1"/>
        <v>36</v>
      </c>
      <c r="M15" s="1">
        <v>12</v>
      </c>
    </row>
    <row r="16" spans="1:13" ht="25.5">
      <c r="A16" s="9" t="s">
        <v>394</v>
      </c>
      <c r="B16" s="55" t="s">
        <v>139</v>
      </c>
      <c r="C16" s="55"/>
      <c r="D16" s="55" t="s">
        <v>6</v>
      </c>
      <c r="E16" s="55" t="s">
        <v>402</v>
      </c>
      <c r="F16" s="55" t="s">
        <v>132</v>
      </c>
      <c r="G16" s="55">
        <v>1</v>
      </c>
      <c r="H16" s="1">
        <v>42</v>
      </c>
      <c r="I16" s="55">
        <v>0</v>
      </c>
      <c r="J16" s="56">
        <v>19</v>
      </c>
      <c r="K16" s="56">
        <f t="shared" si="0"/>
        <v>1</v>
      </c>
      <c r="L16" s="56">
        <f t="shared" si="1"/>
        <v>42</v>
      </c>
      <c r="M16" s="1">
        <v>13</v>
      </c>
    </row>
    <row r="17" spans="1:13" ht="18">
      <c r="A17" s="9" t="s">
        <v>481</v>
      </c>
      <c r="B17" s="33" t="s">
        <v>485</v>
      </c>
      <c r="C17" s="33" t="s">
        <v>486</v>
      </c>
      <c r="D17" s="3" t="s">
        <v>482</v>
      </c>
      <c r="E17" s="3" t="s">
        <v>483</v>
      </c>
      <c r="F17" s="26"/>
      <c r="G17" s="1">
        <v>0</v>
      </c>
      <c r="H17" s="1">
        <v>0</v>
      </c>
      <c r="I17" s="1">
        <v>1</v>
      </c>
      <c r="J17" s="1">
        <v>60</v>
      </c>
      <c r="K17" s="56">
        <f t="shared" si="0"/>
        <v>1</v>
      </c>
      <c r="L17" s="56">
        <f t="shared" si="1"/>
        <v>60</v>
      </c>
      <c r="M17" s="1">
        <v>14</v>
      </c>
    </row>
    <row r="18" spans="1:13" ht="63.75">
      <c r="A18" s="9" t="s">
        <v>396</v>
      </c>
      <c r="B18" s="55" t="s">
        <v>142</v>
      </c>
      <c r="C18" s="55" t="s">
        <v>143</v>
      </c>
      <c r="D18" s="55" t="s">
        <v>77</v>
      </c>
      <c r="E18" s="55" t="s">
        <v>78</v>
      </c>
      <c r="F18" s="55" t="s">
        <v>81</v>
      </c>
      <c r="G18" s="30">
        <v>0</v>
      </c>
      <c r="H18" s="31">
        <v>0</v>
      </c>
      <c r="I18" s="30"/>
      <c r="J18" s="32"/>
      <c r="K18" s="56">
        <f t="shared" si="0"/>
        <v>0</v>
      </c>
      <c r="L18" s="56">
        <f t="shared" si="1"/>
        <v>0</v>
      </c>
      <c r="M18" s="1">
        <v>15</v>
      </c>
    </row>
    <row r="19" spans="1:13" ht="25.5">
      <c r="A19" s="9" t="s">
        <v>398</v>
      </c>
      <c r="B19" s="55" t="s">
        <v>146</v>
      </c>
      <c r="C19" s="55"/>
      <c r="D19" s="55" t="s">
        <v>6</v>
      </c>
      <c r="E19" s="55" t="s">
        <v>35</v>
      </c>
      <c r="F19" s="55" t="s">
        <v>83</v>
      </c>
      <c r="G19" s="30"/>
      <c r="H19" s="31"/>
      <c r="I19" s="30"/>
      <c r="J19" s="32"/>
      <c r="K19" s="56">
        <f t="shared" si="0"/>
        <v>0</v>
      </c>
      <c r="L19" s="56">
        <f t="shared" si="1"/>
        <v>0</v>
      </c>
      <c r="M19" s="1">
        <v>15</v>
      </c>
    </row>
    <row r="20" spans="1:13" ht="38.25">
      <c r="A20" s="9" t="s">
        <v>399</v>
      </c>
      <c r="B20" s="55" t="s">
        <v>147</v>
      </c>
      <c r="C20" s="55" t="s">
        <v>148</v>
      </c>
      <c r="D20" s="55" t="s">
        <v>6</v>
      </c>
      <c r="E20" s="55" t="s">
        <v>91</v>
      </c>
      <c r="F20" s="55" t="s">
        <v>149</v>
      </c>
      <c r="G20" s="30"/>
      <c r="H20" s="31"/>
      <c r="I20" s="30"/>
      <c r="J20" s="32"/>
      <c r="K20" s="56">
        <f t="shared" si="0"/>
        <v>0</v>
      </c>
      <c r="L20" s="56">
        <f t="shared" si="1"/>
        <v>0</v>
      </c>
      <c r="M20" s="1">
        <v>15</v>
      </c>
    </row>
    <row r="21" spans="1:13" ht="63.75">
      <c r="A21" s="9" t="s">
        <v>401</v>
      </c>
      <c r="B21" s="55" t="s">
        <v>152</v>
      </c>
      <c r="C21" s="55" t="s">
        <v>153</v>
      </c>
      <c r="D21" s="55" t="s">
        <v>77</v>
      </c>
      <c r="E21" s="55" t="s">
        <v>78</v>
      </c>
      <c r="F21" s="55" t="s">
        <v>81</v>
      </c>
      <c r="G21" s="30"/>
      <c r="H21" s="31"/>
      <c r="I21" s="30"/>
      <c r="J21" s="32"/>
      <c r="K21" s="56">
        <f t="shared" si="0"/>
        <v>0</v>
      </c>
      <c r="L21" s="56">
        <f t="shared" si="1"/>
        <v>0</v>
      </c>
      <c r="M21" s="1">
        <v>15</v>
      </c>
    </row>
    <row r="22" spans="1:13" ht="25.5">
      <c r="A22" s="9" t="s">
        <v>379</v>
      </c>
      <c r="B22" s="55" t="s">
        <v>110</v>
      </c>
      <c r="C22" s="55" t="s">
        <v>111</v>
      </c>
      <c r="D22" s="55" t="s">
        <v>16</v>
      </c>
      <c r="E22" s="55" t="s">
        <v>17</v>
      </c>
      <c r="F22" s="55" t="s">
        <v>20</v>
      </c>
      <c r="G22" s="55">
        <v>0</v>
      </c>
      <c r="H22" s="1">
        <v>6</v>
      </c>
      <c r="I22" s="55">
        <v>-1</v>
      </c>
      <c r="J22" s="56">
        <v>8</v>
      </c>
      <c r="K22" s="56">
        <f t="shared" si="0"/>
        <v>0</v>
      </c>
      <c r="L22" s="56">
        <f t="shared" si="1"/>
        <v>6</v>
      </c>
      <c r="M22" s="1">
        <v>19</v>
      </c>
    </row>
    <row r="23" spans="1:13" ht="25.5">
      <c r="A23" s="9" t="s">
        <v>391</v>
      </c>
      <c r="B23" s="55" t="s">
        <v>135</v>
      </c>
      <c r="C23" s="55"/>
      <c r="D23" s="55" t="s">
        <v>6</v>
      </c>
      <c r="E23" s="55" t="s">
        <v>402</v>
      </c>
      <c r="F23" s="55" t="s">
        <v>71</v>
      </c>
      <c r="G23" s="55">
        <v>0</v>
      </c>
      <c r="H23" s="1">
        <v>7</v>
      </c>
      <c r="I23" s="55">
        <v>-1</v>
      </c>
      <c r="J23" s="56">
        <v>15</v>
      </c>
      <c r="K23" s="56">
        <f t="shared" si="0"/>
        <v>0</v>
      </c>
      <c r="L23" s="56">
        <f t="shared" si="1"/>
        <v>7</v>
      </c>
      <c r="M23" s="1">
        <v>20</v>
      </c>
    </row>
    <row r="24" spans="1:13" ht="63.75">
      <c r="A24" s="9" t="s">
        <v>400</v>
      </c>
      <c r="B24" s="55" t="s">
        <v>150</v>
      </c>
      <c r="C24" s="55" t="s">
        <v>151</v>
      </c>
      <c r="D24" s="55" t="s">
        <v>6</v>
      </c>
      <c r="E24" s="55" t="s">
        <v>62</v>
      </c>
      <c r="F24" s="55" t="s">
        <v>65</v>
      </c>
      <c r="G24" s="55">
        <v>0</v>
      </c>
      <c r="H24" s="26">
        <v>10</v>
      </c>
      <c r="I24" s="25">
        <v>0</v>
      </c>
      <c r="J24" s="35">
        <v>10</v>
      </c>
      <c r="K24" s="56">
        <f t="shared" si="0"/>
        <v>0</v>
      </c>
      <c r="L24" s="56">
        <f t="shared" si="1"/>
        <v>10</v>
      </c>
      <c r="M24" s="1">
        <v>21</v>
      </c>
    </row>
    <row r="25" spans="1:13" ht="63.75">
      <c r="A25" s="9" t="s">
        <v>397</v>
      </c>
      <c r="B25" s="55" t="s">
        <v>144</v>
      </c>
      <c r="C25" s="55" t="s">
        <v>145</v>
      </c>
      <c r="D25" s="55" t="s">
        <v>77</v>
      </c>
      <c r="E25" s="55" t="s">
        <v>78</v>
      </c>
      <c r="F25" s="55" t="s">
        <v>81</v>
      </c>
      <c r="G25" s="55">
        <v>0</v>
      </c>
      <c r="H25" s="1">
        <v>35</v>
      </c>
      <c r="I25" s="55">
        <v>0</v>
      </c>
      <c r="J25" s="56">
        <v>23</v>
      </c>
      <c r="K25" s="56">
        <f t="shared" si="0"/>
        <v>0</v>
      </c>
      <c r="L25" s="56">
        <f t="shared" si="1"/>
        <v>23</v>
      </c>
      <c r="M25" s="1">
        <v>22</v>
      </c>
    </row>
    <row r="26" spans="1:13" ht="25.5">
      <c r="A26" s="9" t="s">
        <v>388</v>
      </c>
      <c r="B26" s="55" t="s">
        <v>131</v>
      </c>
      <c r="C26" s="55"/>
      <c r="D26" s="55" t="s">
        <v>6</v>
      </c>
      <c r="E26" s="55" t="s">
        <v>402</v>
      </c>
      <c r="F26" s="55" t="s">
        <v>132</v>
      </c>
      <c r="G26" s="55">
        <v>0</v>
      </c>
      <c r="H26" s="1">
        <v>120</v>
      </c>
      <c r="I26" s="55">
        <v>0</v>
      </c>
      <c r="J26" s="56">
        <v>32</v>
      </c>
      <c r="K26" s="56">
        <f t="shared" si="0"/>
        <v>0</v>
      </c>
      <c r="L26" s="56">
        <f t="shared" si="1"/>
        <v>32</v>
      </c>
      <c r="M26" s="1">
        <v>23</v>
      </c>
    </row>
    <row r="27" spans="1:13" ht="25.5">
      <c r="A27" s="9" t="s">
        <v>392</v>
      </c>
      <c r="B27" s="55" t="s">
        <v>136</v>
      </c>
      <c r="C27" s="55" t="s">
        <v>137</v>
      </c>
      <c r="D27" s="55" t="s">
        <v>6</v>
      </c>
      <c r="E27" s="55" t="s">
        <v>402</v>
      </c>
      <c r="F27" s="55" t="s">
        <v>71</v>
      </c>
      <c r="G27" s="55">
        <v>-1</v>
      </c>
      <c r="H27" s="1">
        <v>30</v>
      </c>
      <c r="I27" s="55">
        <v>-1</v>
      </c>
      <c r="J27" s="56">
        <v>20</v>
      </c>
      <c r="K27" s="56">
        <f t="shared" si="0"/>
        <v>-1</v>
      </c>
      <c r="L27" s="56">
        <f t="shared" si="1"/>
        <v>20</v>
      </c>
      <c r="M27" s="1">
        <v>24</v>
      </c>
    </row>
  </sheetData>
  <mergeCells count="1">
    <mergeCell ref="A1:L2"/>
  </mergeCells>
  <pageMargins left="0.7" right="0.7" top="0.75" bottom="0.75" header="0.3" footer="0.3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Основная категория</vt:lpstr>
      <vt:lpstr>Творческая категория</vt:lpstr>
      <vt:lpstr>футбол</vt:lpstr>
      <vt:lpstr>траектория </vt:lpstr>
      <vt:lpstr>манипуляторы</vt:lpstr>
      <vt:lpstr>лабиринт</vt:lpstr>
      <vt:lpstr>леготрафик</vt:lpstr>
      <vt:lpstr>кегельринг</vt:lpstr>
      <vt:lpstr>кегельринг квадро</vt:lpstr>
      <vt:lpstr>'Творческая категория'!Заголовки_для_печати</vt:lpstr>
      <vt:lpstr>кегельринг!Область_печати</vt:lpstr>
      <vt:lpstr>'кегельринг квадро'!Область_печати</vt:lpstr>
      <vt:lpstr>лабиринт!Область_печати</vt:lpstr>
      <vt:lpstr>леготрафик!Область_печати</vt:lpstr>
      <vt:lpstr>манипуляторы!Область_печати</vt:lpstr>
      <vt:lpstr>'траектория '!Область_печати</vt:lpstr>
      <vt:lpstr>футбол!Область_печати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Андреевы</cp:lastModifiedBy>
  <cp:lastPrinted>2016-05-04T13:05:32Z</cp:lastPrinted>
  <dcterms:created xsi:type="dcterms:W3CDTF">2016-04-28T07:15:59Z</dcterms:created>
  <dcterms:modified xsi:type="dcterms:W3CDTF">2016-05-06T12:28:42Z</dcterms:modified>
</cp:coreProperties>
</file>